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eletrabajo\00. CALIDAD NUEVO 2020\SIG CALIDAD NUEVO 2020\Estratégico-PE\Gest Estra -  GE\Gest. de la Plane y Desa Inst\FOR\"/>
    </mc:Choice>
  </mc:AlternateContent>
  <bookViews>
    <workbookView xWindow="240" yWindow="60" windowWidth="15480" windowHeight="7395" activeTab="1"/>
  </bookViews>
  <sheets>
    <sheet name="Principal" sheetId="1" r:id="rId1"/>
    <sheet name="6. Costo Docentes" sheetId="3" r:id="rId2"/>
    <sheet name="9. Presupuesto Globlal" sheetId="6" r:id="rId3"/>
    <sheet name="Ingresos" sheetId="7" r:id="rId4"/>
    <sheet name="Resumen" sheetId="8" r:id="rId5"/>
  </sheets>
  <calcPr calcId="152511"/>
</workbook>
</file>

<file path=xl/calcChain.xml><?xml version="1.0" encoding="utf-8"?>
<calcChain xmlns="http://schemas.openxmlformats.org/spreadsheetml/2006/main">
  <c r="M25" i="8" l="1"/>
  <c r="L25" i="8"/>
  <c r="K25" i="8"/>
  <c r="J25" i="8"/>
  <c r="I25" i="8"/>
  <c r="H25" i="8"/>
  <c r="M24" i="8"/>
  <c r="L24" i="8"/>
  <c r="K24" i="8"/>
  <c r="J24" i="8"/>
  <c r="I24" i="8"/>
  <c r="H24" i="8"/>
  <c r="M23" i="8"/>
  <c r="L23" i="8"/>
  <c r="K23" i="8"/>
  <c r="J23" i="8"/>
  <c r="I23" i="8"/>
  <c r="H23" i="8"/>
  <c r="M22" i="8"/>
  <c r="M27" i="8"/>
  <c r="L22" i="8"/>
  <c r="L27" i="8"/>
  <c r="K22" i="8"/>
  <c r="K27" i="8"/>
  <c r="J22" i="8"/>
  <c r="J27" i="8"/>
  <c r="I22" i="8"/>
  <c r="I27" i="8"/>
  <c r="H22" i="8"/>
  <c r="H27" i="8"/>
  <c r="M21" i="8"/>
  <c r="M26" i="8"/>
  <c r="M28" i="8" s="1"/>
  <c r="L21" i="8"/>
  <c r="K21" i="8"/>
  <c r="K26" i="8"/>
  <c r="K28" i="8" s="1"/>
  <c r="J21" i="8"/>
  <c r="I21" i="8"/>
  <c r="I26" i="8"/>
  <c r="I28" i="8" s="1"/>
  <c r="H21" i="8"/>
  <c r="M13" i="8"/>
  <c r="L13" i="8"/>
  <c r="K13" i="8"/>
  <c r="J13" i="8"/>
  <c r="I13" i="8"/>
  <c r="H13" i="8"/>
  <c r="M12" i="8"/>
  <c r="L12" i="8"/>
  <c r="K12" i="8"/>
  <c r="J12" i="8"/>
  <c r="I12" i="8"/>
  <c r="H12" i="8"/>
  <c r="M10" i="8"/>
  <c r="L10" i="8"/>
  <c r="K10" i="8"/>
  <c r="J10" i="8"/>
  <c r="I10" i="8"/>
  <c r="H10" i="8"/>
  <c r="M9" i="8"/>
  <c r="L9" i="8"/>
  <c r="K9" i="8"/>
  <c r="J9" i="8"/>
  <c r="I9" i="8"/>
  <c r="H9" i="8"/>
  <c r="M8" i="8"/>
  <c r="L8" i="8"/>
  <c r="K8" i="8"/>
  <c r="J8" i="8"/>
  <c r="I8" i="8"/>
  <c r="H8" i="8"/>
  <c r="M6" i="8"/>
  <c r="L6" i="8"/>
  <c r="K6" i="8"/>
  <c r="J6" i="8"/>
  <c r="I6" i="8"/>
  <c r="H6" i="8"/>
  <c r="M5" i="8"/>
  <c r="M7" i="8"/>
  <c r="M11" i="8" s="1"/>
  <c r="M15" i="8" s="1"/>
  <c r="L5" i="8"/>
  <c r="L7" i="8"/>
  <c r="L14" i="8" s="1"/>
  <c r="K5" i="8"/>
  <c r="K7" i="8"/>
  <c r="K11" i="8" s="1"/>
  <c r="J5" i="8"/>
  <c r="J7" i="8"/>
  <c r="J14" i="8" s="1"/>
  <c r="I5" i="8"/>
  <c r="I7" i="8"/>
  <c r="I11" i="8" s="1"/>
  <c r="I15" i="8" s="1"/>
  <c r="H5" i="8"/>
  <c r="H7" i="8"/>
  <c r="H14" i="8" s="1"/>
  <c r="H3" i="8"/>
  <c r="M22" i="7"/>
  <c r="L22" i="7"/>
  <c r="L9" i="7"/>
  <c r="L16" i="7" s="1"/>
  <c r="M4" i="7"/>
  <c r="M3" i="8" s="1"/>
  <c r="L4" i="7"/>
  <c r="L3" i="8" s="1"/>
  <c r="K22" i="7"/>
  <c r="J22" i="7"/>
  <c r="I22" i="7"/>
  <c r="H9" i="7"/>
  <c r="H16" i="7" s="1"/>
  <c r="K4" i="7"/>
  <c r="K3" i="8" s="1"/>
  <c r="J4" i="7"/>
  <c r="J3" i="8" s="1"/>
  <c r="I4" i="7"/>
  <c r="I3" i="8" s="1"/>
  <c r="D5" i="8"/>
  <c r="E13" i="8"/>
  <c r="F13" i="8"/>
  <c r="G13" i="8"/>
  <c r="D13" i="8"/>
  <c r="E12" i="8"/>
  <c r="F12" i="8"/>
  <c r="G12" i="8"/>
  <c r="D12" i="8"/>
  <c r="D9" i="8"/>
  <c r="E6" i="8"/>
  <c r="F6" i="8"/>
  <c r="G6" i="8"/>
  <c r="C8" i="8"/>
  <c r="C9" i="8"/>
  <c r="C10" i="8"/>
  <c r="C16" i="8"/>
  <c r="C17" i="8"/>
  <c r="C18" i="8"/>
  <c r="C5" i="8"/>
  <c r="D6" i="8"/>
  <c r="E35" i="7"/>
  <c r="E22" i="8"/>
  <c r="F35" i="7"/>
  <c r="F22" i="8"/>
  <c r="G35" i="7"/>
  <c r="G22" i="8"/>
  <c r="D35" i="7"/>
  <c r="D22" i="8"/>
  <c r="N22" i="8" s="1"/>
  <c r="E4" i="7"/>
  <c r="E3" i="8"/>
  <c r="F4" i="7"/>
  <c r="F3" i="8"/>
  <c r="G4" i="7"/>
  <c r="G3" i="8"/>
  <c r="D3" i="8"/>
  <c r="D10" i="8"/>
  <c r="E10" i="8"/>
  <c r="E9" i="8"/>
  <c r="F9" i="8"/>
  <c r="D9" i="7"/>
  <c r="D61" i="6"/>
  <c r="D62" i="6"/>
  <c r="D63" i="6"/>
  <c r="D66" i="6"/>
  <c r="F66" i="6"/>
  <c r="G66" i="6"/>
  <c r="H66" i="6"/>
  <c r="E66" i="6"/>
  <c r="E65" i="6"/>
  <c r="E64" i="6" s="1"/>
  <c r="C66" i="6"/>
  <c r="B66" i="6"/>
  <c r="C61" i="6"/>
  <c r="C62" i="6"/>
  <c r="C63" i="6"/>
  <c r="B61" i="6"/>
  <c r="B62" i="6"/>
  <c r="B63" i="6"/>
  <c r="C60" i="6"/>
  <c r="B60" i="6"/>
  <c r="F51" i="6"/>
  <c r="F72" i="6"/>
  <c r="G51" i="6"/>
  <c r="G72" i="6"/>
  <c r="H51" i="6"/>
  <c r="H72" i="6"/>
  <c r="E51" i="6"/>
  <c r="E72" i="6"/>
  <c r="E29" i="6"/>
  <c r="E75" i="6"/>
  <c r="F43" i="6"/>
  <c r="G43" i="6"/>
  <c r="H43" i="6"/>
  <c r="E43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36" i="7" s="1"/>
  <c r="H65" i="6"/>
  <c r="H64" i="6" s="1"/>
  <c r="F65" i="6"/>
  <c r="D65" i="6"/>
  <c r="C65" i="6"/>
  <c r="B65" i="6"/>
  <c r="F64" i="6"/>
  <c r="H63" i="6"/>
  <c r="F63" i="6"/>
  <c r="E63" i="6"/>
  <c r="E61" i="6"/>
  <c r="E60" i="6"/>
  <c r="D60" i="6"/>
  <c r="E59" i="6"/>
  <c r="D37" i="7" s="1"/>
  <c r="D24" i="8" s="1"/>
  <c r="G65" i="6"/>
  <c r="G64" i="6" s="1"/>
  <c r="G63" i="6"/>
  <c r="G61" i="6"/>
  <c r="F61" i="6"/>
  <c r="F59" i="6" s="1"/>
  <c r="E37" i="7" s="1"/>
  <c r="E24" i="8" s="1"/>
  <c r="F60" i="6"/>
  <c r="F38" i="6"/>
  <c r="E38" i="6"/>
  <c r="F87" i="6"/>
  <c r="F86" i="6"/>
  <c r="F85" i="6"/>
  <c r="F84" i="6" s="1"/>
  <c r="F88" i="6" s="1"/>
  <c r="F34" i="6"/>
  <c r="E34" i="6"/>
  <c r="E33" i="6"/>
  <c r="G83" i="6"/>
  <c r="F83" i="6"/>
  <c r="G82" i="6"/>
  <c r="F82" i="6"/>
  <c r="G81" i="6"/>
  <c r="G80" i="6" s="1"/>
  <c r="F36" i="7" s="1"/>
  <c r="F81" i="6"/>
  <c r="F80" i="6"/>
  <c r="E36" i="7" s="1"/>
  <c r="E23" i="8"/>
  <c r="G29" i="6"/>
  <c r="G77" i="6"/>
  <c r="F29" i="6"/>
  <c r="F76" i="6"/>
  <c r="F8" i="6"/>
  <c r="G8" i="6"/>
  <c r="E8" i="6"/>
  <c r="E54" i="6"/>
  <c r="E53" i="6" s="1"/>
  <c r="E46" i="6"/>
  <c r="E5" i="8"/>
  <c r="E7" i="8"/>
  <c r="E14" i="8" s="1"/>
  <c r="G34" i="6"/>
  <c r="G85" i="6"/>
  <c r="G86" i="6"/>
  <c r="G87" i="6"/>
  <c r="G84" i="6"/>
  <c r="F55" i="6"/>
  <c r="F53" i="6"/>
  <c r="E34" i="7" s="1"/>
  <c r="H8" i="6"/>
  <c r="E9" i="7"/>
  <c r="E16" i="7"/>
  <c r="H61" i="6"/>
  <c r="H87" i="6"/>
  <c r="H85" i="6"/>
  <c r="H34" i="6"/>
  <c r="H82" i="6"/>
  <c r="H57" i="6"/>
  <c r="H53" i="6" s="1"/>
  <c r="G60" i="6"/>
  <c r="G59" i="6" s="1"/>
  <c r="F37" i="7" s="1"/>
  <c r="F24" i="8" s="1"/>
  <c r="G38" i="6"/>
  <c r="H86" i="6"/>
  <c r="H84" i="6" s="1"/>
  <c r="H83" i="6"/>
  <c r="H81" i="6"/>
  <c r="H80" i="6" s="1"/>
  <c r="G36" i="7" s="1"/>
  <c r="H29" i="6"/>
  <c r="H78" i="6" s="1"/>
  <c r="E8" i="8"/>
  <c r="H38" i="6"/>
  <c r="H60" i="6"/>
  <c r="H59" i="6"/>
  <c r="G37" i="7" s="1"/>
  <c r="G24" i="8" s="1"/>
  <c r="G38" i="7"/>
  <c r="G25" i="8" s="1"/>
  <c r="D7" i="8"/>
  <c r="D14" i="8" s="1"/>
  <c r="E13" i="7"/>
  <c r="E17" i="7"/>
  <c r="E18" i="7" s="1"/>
  <c r="E16" i="8" s="1"/>
  <c r="N35" i="7"/>
  <c r="G9" i="8"/>
  <c r="D8" i="8"/>
  <c r="H88" i="6"/>
  <c r="G34" i="7"/>
  <c r="G21" i="8" s="1"/>
  <c r="G26" i="8" s="1"/>
  <c r="F67" i="6"/>
  <c r="E22" i="7" s="1"/>
  <c r="E23" i="7" s="1"/>
  <c r="D38" i="7"/>
  <c r="D25" i="8" s="1"/>
  <c r="F10" i="8"/>
  <c r="G10" i="8"/>
  <c r="F5" i="8"/>
  <c r="F7" i="8" s="1"/>
  <c r="F14" i="8" s="1"/>
  <c r="F9" i="7"/>
  <c r="F13" i="7" s="1"/>
  <c r="E19" i="7"/>
  <c r="E17" i="8" s="1"/>
  <c r="D11" i="8"/>
  <c r="D15" i="8" s="1"/>
  <c r="G39" i="7"/>
  <c r="G5" i="8"/>
  <c r="G9" i="7"/>
  <c r="G13" i="7" s="1"/>
  <c r="G17" i="7" s="1"/>
  <c r="F8" i="8"/>
  <c r="F16" i="7"/>
  <c r="F17" i="7"/>
  <c r="F18" i="7" s="1"/>
  <c r="F16" i="8"/>
  <c r="G16" i="7"/>
  <c r="G8" i="8"/>
  <c r="F19" i="7"/>
  <c r="F17" i="8" s="1"/>
  <c r="F20" i="7"/>
  <c r="F18" i="8" s="1"/>
  <c r="I14" i="8"/>
  <c r="J11" i="8"/>
  <c r="J15" i="8" s="1"/>
  <c r="K15" i="8"/>
  <c r="M14" i="8"/>
  <c r="L13" i="7"/>
  <c r="L17" i="7" s="1"/>
  <c r="L18" i="7" s="1"/>
  <c r="M9" i="7"/>
  <c r="H13" i="7"/>
  <c r="H17" i="7" s="1"/>
  <c r="H18" i="7" s="1"/>
  <c r="E20" i="7"/>
  <c r="E18" i="8"/>
  <c r="E21" i="7"/>
  <c r="F38" i="7"/>
  <c r="F25" i="8" s="1"/>
  <c r="D34" i="7"/>
  <c r="D21" i="8" s="1"/>
  <c r="E38" i="7"/>
  <c r="E25" i="8" s="1"/>
  <c r="E27" i="8" s="1"/>
  <c r="D23" i="8"/>
  <c r="D40" i="7"/>
  <c r="E11" i="8"/>
  <c r="E15" i="8" s="1"/>
  <c r="E19" i="8" s="1"/>
  <c r="E88" i="6"/>
  <c r="M16" i="7"/>
  <c r="M13" i="7"/>
  <c r="M17" i="7"/>
  <c r="M19" i="7" s="1"/>
  <c r="I9" i="7"/>
  <c r="I16" i="7" s="1"/>
  <c r="D27" i="8"/>
  <c r="E40" i="7"/>
  <c r="N38" i="7"/>
  <c r="D39" i="7"/>
  <c r="M18" i="7"/>
  <c r="M16" i="8" s="1"/>
  <c r="J9" i="7"/>
  <c r="K9" i="7"/>
  <c r="K16" i="7" s="1"/>
  <c r="I13" i="7"/>
  <c r="I17" i="7" s="1"/>
  <c r="K13" i="7"/>
  <c r="K17" i="7" s="1"/>
  <c r="J16" i="7"/>
  <c r="J13" i="7"/>
  <c r="J17" i="7"/>
  <c r="J18" i="7" s="1"/>
  <c r="J16" i="8" l="1"/>
  <c r="J19" i="7"/>
  <c r="J17" i="8" s="1"/>
  <c r="I18" i="7"/>
  <c r="I16" i="8" s="1"/>
  <c r="H16" i="8"/>
  <c r="H19" i="7"/>
  <c r="H17" i="8" s="1"/>
  <c r="L16" i="8"/>
  <c r="K18" i="7"/>
  <c r="K16" i="8" s="1"/>
  <c r="K19" i="7"/>
  <c r="K17" i="8" s="1"/>
  <c r="M17" i="8"/>
  <c r="M20" i="7"/>
  <c r="M18" i="8" s="1"/>
  <c r="M19" i="8" s="1"/>
  <c r="E30" i="8"/>
  <c r="D26" i="8"/>
  <c r="G18" i="7"/>
  <c r="G16" i="8" s="1"/>
  <c r="G19" i="7"/>
  <c r="G17" i="8" s="1"/>
  <c r="F40" i="7"/>
  <c r="N40" i="7" s="1"/>
  <c r="F23" i="8"/>
  <c r="F27" i="8" s="1"/>
  <c r="N36" i="7"/>
  <c r="F89" i="6"/>
  <c r="E24" i="7" s="1"/>
  <c r="E21" i="8"/>
  <c r="E26" i="8" s="1"/>
  <c r="E28" i="8" s="1"/>
  <c r="E39" i="7"/>
  <c r="G33" i="6"/>
  <c r="G56" i="6"/>
  <c r="G53" i="6" s="1"/>
  <c r="G46" i="6"/>
  <c r="N24" i="8"/>
  <c r="D16" i="7"/>
  <c r="D13" i="7"/>
  <c r="D17" i="7" s="1"/>
  <c r="D41" i="7"/>
  <c r="H20" i="7"/>
  <c r="H18" i="8" s="1"/>
  <c r="L19" i="7"/>
  <c r="L17" i="8" s="1"/>
  <c r="E67" i="6"/>
  <c r="G88" i="6"/>
  <c r="I88" i="6" s="1"/>
  <c r="L11" i="8"/>
  <c r="L15" i="8" s="1"/>
  <c r="K14" i="8"/>
  <c r="H11" i="8"/>
  <c r="H15" i="8" s="1"/>
  <c r="F21" i="7"/>
  <c r="F11" i="8"/>
  <c r="F15" i="8" s="1"/>
  <c r="F19" i="8" s="1"/>
  <c r="G7" i="8"/>
  <c r="N37" i="7"/>
  <c r="G23" i="8"/>
  <c r="G27" i="8" s="1"/>
  <c r="N27" i="8" s="1"/>
  <c r="G40" i="7"/>
  <c r="G41" i="7" s="1"/>
  <c r="H67" i="6"/>
  <c r="H33" i="6"/>
  <c r="H46" i="6" s="1"/>
  <c r="F33" i="6"/>
  <c r="F46" i="6" s="1"/>
  <c r="H26" i="8"/>
  <c r="H28" i="8" s="1"/>
  <c r="J26" i="8"/>
  <c r="J28" i="8" s="1"/>
  <c r="L26" i="8"/>
  <c r="L28" i="8" s="1"/>
  <c r="H19" i="8"/>
  <c r="N25" i="8"/>
  <c r="N8" i="8"/>
  <c r="N10" i="8"/>
  <c r="N9" i="8"/>
  <c r="J19" i="8" l="1"/>
  <c r="J30" i="8" s="1"/>
  <c r="G22" i="7"/>
  <c r="H89" i="6"/>
  <c r="G14" i="8"/>
  <c r="N14" i="8" s="1"/>
  <c r="G11" i="8"/>
  <c r="N23" i="8"/>
  <c r="H21" i="7"/>
  <c r="D18" i="7"/>
  <c r="D16" i="8" s="1"/>
  <c r="D19" i="7"/>
  <c r="D17" i="8" s="1"/>
  <c r="F34" i="7"/>
  <c r="G67" i="6"/>
  <c r="E41" i="7"/>
  <c r="E43" i="7" s="1"/>
  <c r="E42" i="7"/>
  <c r="G28" i="8"/>
  <c r="I19" i="7"/>
  <c r="I17" i="8" s="1"/>
  <c r="N7" i="8"/>
  <c r="D22" i="7"/>
  <c r="E89" i="6"/>
  <c r="I67" i="6"/>
  <c r="H22" i="7" s="1"/>
  <c r="H23" i="7" s="1"/>
  <c r="J20" i="7"/>
  <c r="J18" i="8" s="1"/>
  <c r="G21" i="7"/>
  <c r="G20" i="7"/>
  <c r="G18" i="8" s="1"/>
  <c r="D28" i="8"/>
  <c r="E29" i="8"/>
  <c r="M21" i="7"/>
  <c r="K20" i="7"/>
  <c r="K18" i="8" s="1"/>
  <c r="K19" i="8" s="1"/>
  <c r="K30" i="8" s="1"/>
  <c r="L20" i="7"/>
  <c r="I20" i="7"/>
  <c r="I18" i="8" s="1"/>
  <c r="J21" i="7"/>
  <c r="H30" i="8"/>
  <c r="H29" i="8"/>
  <c r="M30" i="8"/>
  <c r="M29" i="8"/>
  <c r="J29" i="8"/>
  <c r="K29" i="8"/>
  <c r="J23" i="7" l="1"/>
  <c r="J24" i="7"/>
  <c r="G42" i="7"/>
  <c r="G43" i="7"/>
  <c r="G23" i="7"/>
  <c r="G24" i="7"/>
  <c r="I19" i="8"/>
  <c r="F22" i="7"/>
  <c r="F23" i="7" s="1"/>
  <c r="G89" i="6"/>
  <c r="F24" i="7" s="1"/>
  <c r="N17" i="8"/>
  <c r="G15" i="8"/>
  <c r="N11" i="8"/>
  <c r="I21" i="7"/>
  <c r="L18" i="8"/>
  <c r="L19" i="8" s="1"/>
  <c r="L21" i="7"/>
  <c r="M24" i="7"/>
  <c r="M23" i="7"/>
  <c r="K21" i="7"/>
  <c r="F21" i="8"/>
  <c r="F39" i="7"/>
  <c r="N34" i="7"/>
  <c r="D20" i="7"/>
  <c r="N16" i="8"/>
  <c r="D18" i="8" l="1"/>
  <c r="D21" i="7"/>
  <c r="F41" i="7"/>
  <c r="F43" i="7" s="1"/>
  <c r="N39" i="7"/>
  <c r="N41" i="7" s="1"/>
  <c r="F42" i="7"/>
  <c r="K23" i="7"/>
  <c r="K24" i="7"/>
  <c r="L30" i="8"/>
  <c r="L29" i="8"/>
  <c r="I30" i="8"/>
  <c r="I29" i="8"/>
  <c r="F26" i="8"/>
  <c r="N21" i="8"/>
  <c r="I89" i="6"/>
  <c r="H24" i="7" s="1"/>
  <c r="L24" i="7"/>
  <c r="L23" i="7"/>
  <c r="I23" i="7"/>
  <c r="I24" i="7"/>
  <c r="G19" i="8"/>
  <c r="N15" i="8"/>
  <c r="N22" i="7"/>
  <c r="F28" i="8" l="1"/>
  <c r="F29" i="8"/>
  <c r="N26" i="8"/>
  <c r="N21" i="7"/>
  <c r="N43" i="7" s="1"/>
  <c r="D42" i="7"/>
  <c r="N42" i="7" s="1"/>
  <c r="D23" i="7"/>
  <c r="N23" i="7" s="1"/>
  <c r="D43" i="7"/>
  <c r="D24" i="7"/>
  <c r="N24" i="7" s="1"/>
  <c r="G30" i="8"/>
  <c r="G29" i="8"/>
  <c r="N18" i="8"/>
  <c r="D19" i="8"/>
  <c r="D29" i="8" l="1"/>
  <c r="N29" i="8" s="1"/>
  <c r="D30" i="8"/>
  <c r="N19" i="8"/>
  <c r="F30" i="8"/>
  <c r="N28" i="8"/>
  <c r="N30" i="8" l="1"/>
</calcChain>
</file>

<file path=xl/sharedStrings.xml><?xml version="1.0" encoding="utf-8"?>
<sst xmlns="http://schemas.openxmlformats.org/spreadsheetml/2006/main" count="306" uniqueCount="154">
  <si>
    <t>Mail</t>
  </si>
  <si>
    <t>Nombre</t>
  </si>
  <si>
    <t>Fecha de Inicio</t>
  </si>
  <si>
    <t>Fecha de Terminacion</t>
  </si>
  <si>
    <t>Ciudad</t>
  </si>
  <si>
    <t>Departamento</t>
  </si>
  <si>
    <t>Se debe contemplar la labor académica de todos los docentes</t>
  </si>
  <si>
    <t>Cargo</t>
  </si>
  <si>
    <t>No</t>
  </si>
  <si>
    <t>Facultad</t>
  </si>
  <si>
    <t>Concepto</t>
  </si>
  <si>
    <t>4. Duración</t>
  </si>
  <si>
    <t>5. Lugar de ejecución</t>
  </si>
  <si>
    <t>Secretaria</t>
  </si>
  <si>
    <t>Otros</t>
  </si>
  <si>
    <t>Telefono</t>
  </si>
  <si>
    <t>Ext</t>
  </si>
  <si>
    <t>Se debe contemplar el pago que se les hace a los docentes  por este concepto</t>
  </si>
  <si>
    <t>Docente Unicauca</t>
  </si>
  <si>
    <t>Conferencista</t>
  </si>
  <si>
    <t>Entidad</t>
  </si>
  <si>
    <t>Valor/hora</t>
  </si>
  <si>
    <t>Valor total</t>
  </si>
  <si>
    <t xml:space="preserve">Fecha </t>
  </si>
  <si>
    <t xml:space="preserve">Adjuntar: </t>
  </si>
  <si>
    <t>1. Propuesta</t>
  </si>
  <si>
    <t>Hoja Anexa</t>
  </si>
  <si>
    <t>Se debe contemplar el remplazo de docentes si fuera necesario</t>
  </si>
  <si>
    <t>Docente que hace el Remplazo</t>
  </si>
  <si>
    <t>Tiempo del Reemplazo</t>
  </si>
  <si>
    <t>Valor Hora</t>
  </si>
  <si>
    <t>Valor Total</t>
  </si>
  <si>
    <t>1. Nombre del Nuevo Programa</t>
  </si>
  <si>
    <t>6.1.  Estímulos Económicos</t>
  </si>
  <si>
    <t>6.2 Remplazo de docentes</t>
  </si>
  <si>
    <t>6.    Costo de los docentes que intervienen</t>
  </si>
  <si>
    <t>Concepto de Gasto</t>
  </si>
  <si>
    <t>Semestre I</t>
  </si>
  <si>
    <t>Semestre II</t>
  </si>
  <si>
    <t>Semestre III</t>
  </si>
  <si>
    <t>Semestre IV</t>
  </si>
  <si>
    <t>SERVICIOS DOCENTES</t>
  </si>
  <si>
    <t>SEGUNDO SEMESTRE</t>
  </si>
  <si>
    <t>TERCER SEMESTRE</t>
  </si>
  <si>
    <t>CUARTO SEMESTRE</t>
  </si>
  <si>
    <t>SERVICIOS ADMINISTRATIVOS</t>
  </si>
  <si>
    <t>Mantenimiento de equipos</t>
  </si>
  <si>
    <t>Bibliografía</t>
  </si>
  <si>
    <t>Publicidad y plegables</t>
  </si>
  <si>
    <t>TOTAL COSTOS DEL PROGRAMA</t>
  </si>
  <si>
    <t>PRIMER SEMESTRE</t>
  </si>
  <si>
    <t>HORAS (LA)</t>
  </si>
  <si>
    <t>GASTOS GENERALES</t>
  </si>
  <si>
    <t xml:space="preserve">Recursos locativos </t>
  </si>
  <si>
    <t>ITEM</t>
  </si>
  <si>
    <t>No. Estudiante que ingresa por año</t>
  </si>
  <si>
    <t xml:space="preserve">Total estudiantes </t>
  </si>
  <si>
    <t>Semestre V</t>
  </si>
  <si>
    <t>Docente Invitado</t>
  </si>
  <si>
    <t>No Solicitud</t>
  </si>
  <si>
    <t>QUNTO SEMESTRE</t>
  </si>
  <si>
    <t>Coordinador del programa</t>
  </si>
  <si>
    <t>Secretaria programa</t>
  </si>
  <si>
    <t>Servicios Basicos</t>
  </si>
  <si>
    <t>Sub Total Ingresos Totales</t>
  </si>
  <si>
    <t>Sub Total Ingresos  SB</t>
  </si>
  <si>
    <t>Becas</t>
  </si>
  <si>
    <t>Sufragio</t>
  </si>
  <si>
    <t>Costos Administracion Maestria</t>
  </si>
  <si>
    <t>Unidad Academica o Administrativa Responsable</t>
  </si>
  <si>
    <t>7. Beneficios Sociales</t>
  </si>
  <si>
    <t>Tipo de Vinculacion</t>
  </si>
  <si>
    <t>2. Objeto</t>
  </si>
  <si>
    <t xml:space="preserve">3. Director </t>
  </si>
  <si>
    <t xml:space="preserve">Presupuesto detallado a ejecutar </t>
  </si>
  <si>
    <t xml:space="preserve"> Dedicacion en Horas</t>
  </si>
  <si>
    <t>2. Aval de la Unidad Responsable</t>
  </si>
  <si>
    <t>Efectivo</t>
  </si>
  <si>
    <t>Mensajeria y Aseo</t>
  </si>
  <si>
    <t>Aulas, Servicios</t>
  </si>
  <si>
    <t>NA</t>
  </si>
  <si>
    <t>Salas</t>
  </si>
  <si>
    <t>Uso de salas de computo</t>
  </si>
  <si>
    <t>Equipos</t>
  </si>
  <si>
    <t xml:space="preserve">Impresos, publicaciones </t>
  </si>
  <si>
    <t>Viaticos</t>
  </si>
  <si>
    <t>1. COSTO EFECTIVO</t>
  </si>
  <si>
    <t>HORAS</t>
  </si>
  <si>
    <t>VIATICOS</t>
  </si>
  <si>
    <t>TOTAL</t>
  </si>
  <si>
    <t>TOTAL COSTOS EFECTIVOS</t>
  </si>
  <si>
    <t xml:space="preserve">HORAS </t>
  </si>
  <si>
    <t>TOTAL COSTOS MAESTRIA</t>
  </si>
  <si>
    <t>Módulos, fotocopias,  e insumos</t>
  </si>
  <si>
    <t>Publicidad</t>
  </si>
  <si>
    <t>Auxilios</t>
  </si>
  <si>
    <t>Pasajes Aereos</t>
  </si>
  <si>
    <t>Pasajes (Ruta)</t>
  </si>
  <si>
    <t>Visita Docentes</t>
  </si>
  <si>
    <t xml:space="preserve">Auxilios pasantías o trabajo de campo (Acuerdo 085/08 Art.17) </t>
  </si>
  <si>
    <t>Docente</t>
  </si>
  <si>
    <t>S.M.L.V</t>
  </si>
  <si>
    <t>Item</t>
  </si>
  <si>
    <t>Total Matricula</t>
  </si>
  <si>
    <t>Ingresos Netos</t>
  </si>
  <si>
    <t>Costos Efectivos</t>
  </si>
  <si>
    <t>Excedentes Costos Efectivos</t>
  </si>
  <si>
    <t>Excedente Costos Totales</t>
  </si>
  <si>
    <t>CUADRO RESUMEN GASTOS</t>
  </si>
  <si>
    <t>CLASE DE EGRESO</t>
  </si>
  <si>
    <t>TOTAL GASTOS</t>
  </si>
  <si>
    <t>Gran Total</t>
  </si>
  <si>
    <t>RESULTADO NETO</t>
  </si>
  <si>
    <t>Gran Total - Subsidio Universidad</t>
  </si>
  <si>
    <t>Biblioteca y deporte</t>
  </si>
  <si>
    <t>Recursos Computacionales</t>
  </si>
  <si>
    <t>Seguro Estudiantil</t>
  </si>
  <si>
    <t>RESUMEN DEL PRESUPUESTO</t>
  </si>
  <si>
    <t>Valor matrícula 7 smlv.</t>
  </si>
  <si>
    <t>Sub Total Ingresos  Serv Basicos</t>
  </si>
  <si>
    <t>3. Formato Nuevo Programa (Medio Magnético)</t>
  </si>
  <si>
    <t>Años</t>
  </si>
  <si>
    <t>No. Estudiantes que ingresan por año</t>
  </si>
  <si>
    <t>Valor matrícula  en # smlv.</t>
  </si>
  <si>
    <t>8. Unidad que AVALA</t>
  </si>
  <si>
    <t>9. Presupuesto Global</t>
  </si>
  <si>
    <t>6.  Costo de los docentes que intervienen en el proyecto</t>
  </si>
  <si>
    <t>9. PRESPUESTO GLOBAL</t>
  </si>
  <si>
    <t xml:space="preserve">9.2 Detalle de los Ingresos </t>
  </si>
  <si>
    <t>Detalle de los Gastos (Hoja Anexa 2) Detalle de los Ingresos (Hoja Anexa 3)</t>
  </si>
  <si>
    <t>9.1 Detalle de los Gastos</t>
  </si>
  <si>
    <t>6.1.  Labor de los docentes que intervienen en el proyecto</t>
  </si>
  <si>
    <t>6.2.  Estímulos Económicos</t>
  </si>
  <si>
    <t xml:space="preserve">6.3. Honorarios Profesionales de otros que intervienen </t>
  </si>
  <si>
    <t>6.4 Remplazo de docentes</t>
  </si>
  <si>
    <t>Efectivo/ A CF</t>
  </si>
  <si>
    <t>A CF</t>
  </si>
  <si>
    <t>Aprovechamiento del Costo Fijo</t>
  </si>
  <si>
    <t>2. APROVECHAMIENTO DEL COSTO FIJO - UNICAUCA</t>
  </si>
  <si>
    <t>TOTAL APROVECHAMIENTO DEL COSTO FIJO POR RECURSOS HUMANO E INFRAESTRUCTURA DE UNICAUCA</t>
  </si>
  <si>
    <t>Salario mínimo año inicial+ incremento años siguientes</t>
  </si>
  <si>
    <t>Semestre VI</t>
  </si>
  <si>
    <t>Semestre VII</t>
  </si>
  <si>
    <t>Semestre VIII</t>
  </si>
  <si>
    <t>Semestre IX</t>
  </si>
  <si>
    <t>Semestre X</t>
  </si>
  <si>
    <t>Oficina de Planeación y Desarrollo Institucional</t>
  </si>
  <si>
    <t>Presentación nuevo programa</t>
  </si>
  <si>
    <t>Código: PA-GA-2.2-FOR-11</t>
  </si>
  <si>
    <t>Versión 1</t>
  </si>
  <si>
    <t>Gestión de la Dirección Universitaria
Gestión de la Planeación y Desarrollo  Institucional
Presentación Nuevo Programa</t>
  </si>
  <si>
    <t>Fecha de actualización: 30-03-2020</t>
  </si>
  <si>
    <t>Fecha vigencia: 30-04-2020</t>
  </si>
  <si>
    <t>Código:PE-GE-2-FOR-11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</si>
</sst>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$-240A]\ #,##0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" fillId="0" borderId="0" xfId="0" applyFont="1" applyFill="1" applyAlignment="1">
      <alignment horizontal="center" wrapText="1"/>
    </xf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justify" wrapText="1"/>
    </xf>
    <xf numFmtId="3" fontId="2" fillId="0" borderId="0" xfId="0" applyNumberFormat="1" applyFont="1" applyFill="1" applyAlignment="1">
      <alignment horizontal="justify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3" fontId="1" fillId="0" borderId="5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/>
    <xf numFmtId="3" fontId="2" fillId="0" borderId="0" xfId="0" applyNumberFormat="1" applyFont="1" applyFill="1" applyAlignment="1"/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/>
    <xf numFmtId="0" fontId="2" fillId="0" borderId="1" xfId="0" applyNumberFormat="1" applyFont="1" applyBorder="1" applyAlignment="1"/>
    <xf numFmtId="0" fontId="1" fillId="0" borderId="1" xfId="0" applyFont="1" applyBorder="1"/>
    <xf numFmtId="3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7" xfId="0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3" fontId="1" fillId="0" borderId="0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justify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0" applyNumberFormat="1" applyFont="1" applyBorder="1"/>
    <xf numFmtId="165" fontId="2" fillId="0" borderId="1" xfId="0" applyNumberFormat="1" applyFont="1" applyBorder="1"/>
    <xf numFmtId="3" fontId="1" fillId="0" borderId="1" xfId="0" applyNumberFormat="1" applyFont="1" applyBorder="1" applyAlignment="1"/>
    <xf numFmtId="165" fontId="1" fillId="0" borderId="1" xfId="0" applyNumberFormat="1" applyFont="1" applyBorder="1"/>
    <xf numFmtId="9" fontId="1" fillId="0" borderId="1" xfId="0" applyNumberFormat="1" applyFont="1" applyBorder="1"/>
    <xf numFmtId="0" fontId="1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wrapText="1"/>
    </xf>
    <xf numFmtId="16" fontId="2" fillId="2" borderId="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/>
    <xf numFmtId="165" fontId="1" fillId="0" borderId="5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3" fontId="2" fillId="0" borderId="0" xfId="0" applyNumberFormat="1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3" fontId="2" fillId="0" borderId="1" xfId="0" applyNumberFormat="1" applyFont="1" applyFill="1" applyBorder="1" applyAlignment="1"/>
    <xf numFmtId="164" fontId="2" fillId="0" borderId="0" xfId="0" applyNumberFormat="1" applyFont="1" applyBorder="1" applyAlignment="1"/>
    <xf numFmtId="3" fontId="1" fillId="0" borderId="1" xfId="0" applyNumberFormat="1" applyFont="1" applyBorder="1"/>
    <xf numFmtId="0" fontId="2" fillId="0" borderId="0" xfId="0" applyFont="1" applyBorder="1"/>
    <xf numFmtId="0" fontId="11" fillId="0" borderId="0" xfId="0" applyFont="1"/>
    <xf numFmtId="164" fontId="11" fillId="0" borderId="9" xfId="0" applyNumberFormat="1" applyFont="1" applyBorder="1" applyAlignment="1">
      <alignment vertical="center" wrapText="1"/>
    </xf>
    <xf numFmtId="165" fontId="1" fillId="0" borderId="2" xfId="0" applyNumberFormat="1" applyFont="1" applyBorder="1"/>
    <xf numFmtId="0" fontId="12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/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/>
    <xf numFmtId="0" fontId="14" fillId="0" borderId="1" xfId="0" applyFont="1" applyBorder="1" applyAlignment="1">
      <alignment wrapText="1"/>
    </xf>
    <xf numFmtId="3" fontId="14" fillId="0" borderId="1" xfId="0" applyNumberFormat="1" applyFont="1" applyBorder="1" applyAlignment="1"/>
    <xf numFmtId="3" fontId="10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1" fillId="0" borderId="0" xfId="0" applyFont="1" applyFill="1" applyAlignment="1">
      <alignment wrapText="1"/>
    </xf>
    <xf numFmtId="0" fontId="2" fillId="0" borderId="0" xfId="0" applyFont="1" applyFill="1"/>
    <xf numFmtId="3" fontId="1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10" fillId="0" borderId="0" xfId="0" applyFont="1" applyAlignment="1">
      <alignment horizontal="right"/>
    </xf>
    <xf numFmtId="0" fontId="1" fillId="0" borderId="0" xfId="0" applyFont="1"/>
    <xf numFmtId="164" fontId="2" fillId="0" borderId="1" xfId="0" applyNumberFormat="1" applyFont="1" applyBorder="1"/>
    <xf numFmtId="165" fontId="12" fillId="0" borderId="0" xfId="0" applyNumberFormat="1" applyFont="1"/>
    <xf numFmtId="0" fontId="10" fillId="0" borderId="0" xfId="0" applyFont="1" applyAlignment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/>
    <xf numFmtId="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wrapText="1"/>
    </xf>
    <xf numFmtId="0" fontId="12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Border="1" applyAlignment="1"/>
    <xf numFmtId="0" fontId="16" fillId="0" borderId="0" xfId="0" applyFont="1" applyAlignment="1">
      <alignment horizontal="left"/>
    </xf>
    <xf numFmtId="0" fontId="12" fillId="0" borderId="0" xfId="0" applyFont="1" applyBorder="1"/>
    <xf numFmtId="3" fontId="14" fillId="0" borderId="0" xfId="0" applyNumberFormat="1" applyFont="1" applyBorder="1" applyAlignment="1"/>
    <xf numFmtId="3" fontId="12" fillId="0" borderId="0" xfId="0" applyNumberFormat="1" applyFont="1" applyBorder="1"/>
    <xf numFmtId="3" fontId="12" fillId="0" borderId="0" xfId="0" applyNumberFormat="1" applyFont="1"/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165" fontId="1" fillId="0" borderId="0" xfId="0" applyNumberFormat="1" applyFont="1" applyBorder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0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 vertical="center"/>
    </xf>
    <xf numFmtId="3" fontId="2" fillId="2" borderId="0" xfId="0" applyNumberFormat="1" applyFont="1" applyFill="1" applyBorder="1" applyAlignment="1"/>
    <xf numFmtId="3" fontId="13" fillId="0" borderId="0" xfId="0" applyNumberFormat="1" applyFont="1" applyBorder="1" applyAlignment="1"/>
    <xf numFmtId="3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7" fillId="0" borderId="0" xfId="0" applyFont="1" applyBorder="1" applyAlignment="1"/>
    <xf numFmtId="0" fontId="7" fillId="0" borderId="1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left"/>
    </xf>
    <xf numFmtId="0" fontId="7" fillId="0" borderId="4" xfId="0" applyFont="1" applyBorder="1"/>
    <xf numFmtId="0" fontId="5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Alignment="1"/>
    <xf numFmtId="0" fontId="8" fillId="0" borderId="9" xfId="0" applyFont="1" applyBorder="1" applyAlignment="1"/>
    <xf numFmtId="0" fontId="8" fillId="0" borderId="15" xfId="0" applyFont="1" applyBorder="1" applyAlignment="1"/>
    <xf numFmtId="0" fontId="7" fillId="0" borderId="9" xfId="0" applyFont="1" applyBorder="1"/>
    <xf numFmtId="0" fontId="7" fillId="0" borderId="0" xfId="0" applyFont="1" applyBorder="1"/>
    <xf numFmtId="0" fontId="7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0" fontId="7" fillId="0" borderId="2" xfId="0" applyFont="1" applyBorder="1" applyAlignment="1">
      <alignment horizontal="justify" vertical="justify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justify" vertical="justify" wrapText="1"/>
    </xf>
    <xf numFmtId="0" fontId="7" fillId="0" borderId="11" xfId="0" applyFont="1" applyBorder="1" applyAlignment="1">
      <alignment horizontal="justify" vertical="justify" wrapText="1"/>
    </xf>
    <xf numFmtId="0" fontId="7" fillId="0" borderId="7" xfId="0" applyFont="1" applyBorder="1" applyAlignment="1">
      <alignment horizontal="justify" vertical="justify" wrapText="1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10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0" fontId="8" fillId="0" borderId="7" xfId="0" applyFont="1" applyBorder="1" applyAlignment="1">
      <alignment horizontal="justify" vertical="justify" wrapText="1"/>
    </xf>
    <xf numFmtId="0" fontId="7" fillId="0" borderId="10" xfId="0" applyFont="1" applyBorder="1" applyAlignment="1">
      <alignment horizontal="justify" vertical="justify"/>
    </xf>
    <xf numFmtId="0" fontId="7" fillId="0" borderId="11" xfId="0" applyFont="1" applyBorder="1" applyAlignment="1">
      <alignment horizontal="justify" vertical="justify"/>
    </xf>
    <xf numFmtId="0" fontId="7" fillId="0" borderId="7" xfId="0" applyFont="1" applyBorder="1" applyAlignment="1">
      <alignment horizontal="justify" vertical="justify"/>
    </xf>
    <xf numFmtId="0" fontId="8" fillId="0" borderId="2" xfId="0" applyFont="1" applyBorder="1" applyAlignment="1">
      <alignment horizontal="left"/>
    </xf>
    <xf numFmtId="0" fontId="7" fillId="0" borderId="10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520607</xdr:colOff>
      <xdr:row>39</xdr:row>
      <xdr:rowOff>66676</xdr:rowOff>
    </xdr:from>
    <xdr:to>
      <xdr:col>7</xdr:col>
      <xdr:colOff>1345159</xdr:colOff>
      <xdr:row>42</xdr:row>
      <xdr:rowOff>76201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682" y="8382001"/>
          <a:ext cx="824552" cy="552450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63</xdr:row>
      <xdr:rowOff>95250</xdr:rowOff>
    </xdr:from>
    <xdr:to>
      <xdr:col>7</xdr:col>
      <xdr:colOff>1391077</xdr:colOff>
      <xdr:row>66</xdr:row>
      <xdr:rowOff>123825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13982700"/>
          <a:ext cx="867202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0</xdr:row>
      <xdr:rowOff>0</xdr:rowOff>
    </xdr:from>
    <xdr:to>
      <xdr:col>1</xdr:col>
      <xdr:colOff>552450</xdr:colOff>
      <xdr:row>3</xdr:row>
      <xdr:rowOff>143538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0"/>
          <a:ext cx="438151" cy="676938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43</xdr:row>
      <xdr:rowOff>0</xdr:rowOff>
    </xdr:from>
    <xdr:to>
      <xdr:col>1</xdr:col>
      <xdr:colOff>782872</xdr:colOff>
      <xdr:row>46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9039225"/>
          <a:ext cx="468547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showGridLines="0" topLeftCell="A67" zoomScaleNormal="100" zoomScaleSheetLayoutView="100" workbookViewId="0">
      <selection activeCell="L53" sqref="L53"/>
    </sheetView>
  </sheetViews>
  <sheetFormatPr baseColWidth="10" defaultRowHeight="14.25" x14ac:dyDescent="0.2"/>
  <cols>
    <col min="1" max="1" width="2.85546875" style="1" customWidth="1"/>
    <col min="2" max="2" width="13.28515625" style="1" customWidth="1"/>
    <col min="3" max="3" width="3.28515625" style="1" customWidth="1"/>
    <col min="4" max="4" width="12.5703125" style="1" customWidth="1"/>
    <col min="5" max="5" width="11.85546875" style="1" customWidth="1"/>
    <col min="6" max="6" width="12.140625" style="1" customWidth="1"/>
    <col min="7" max="7" width="10.140625" style="1" customWidth="1"/>
    <col min="8" max="8" width="21.7109375" style="1" customWidth="1"/>
    <col min="9" max="9" width="3.28515625" style="1" customWidth="1"/>
    <col min="10" max="16384" width="11.42578125" style="1"/>
  </cols>
  <sheetData>
    <row r="1" spans="1:19" ht="12.75" customHeight="1" x14ac:dyDescent="0.2">
      <c r="A1" s="168"/>
      <c r="B1" s="200"/>
      <c r="C1" s="206" t="s">
        <v>150</v>
      </c>
      <c r="D1" s="207"/>
      <c r="E1" s="207"/>
      <c r="F1" s="207"/>
      <c r="G1" s="207"/>
      <c r="H1" s="207"/>
    </row>
    <row r="2" spans="1:19" ht="15" customHeight="1" x14ac:dyDescent="0.2">
      <c r="A2" s="168"/>
      <c r="B2" s="201"/>
      <c r="C2" s="207"/>
      <c r="D2" s="207"/>
      <c r="E2" s="207"/>
      <c r="F2" s="207"/>
      <c r="G2" s="207"/>
      <c r="H2" s="207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14.25" customHeight="1" x14ac:dyDescent="0.2">
      <c r="A3" s="168"/>
      <c r="B3" s="201"/>
      <c r="C3" s="207"/>
      <c r="D3" s="207"/>
      <c r="E3" s="207"/>
      <c r="F3" s="207"/>
      <c r="G3" s="207"/>
      <c r="H3" s="207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19" ht="12.75" customHeight="1" x14ac:dyDescent="0.2">
      <c r="A4" s="168"/>
      <c r="B4" s="202"/>
      <c r="C4" s="207"/>
      <c r="D4" s="207"/>
      <c r="E4" s="207"/>
      <c r="F4" s="207"/>
      <c r="G4" s="207"/>
      <c r="H4" s="207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1:19" x14ac:dyDescent="0.2">
      <c r="B5" s="203" t="s">
        <v>148</v>
      </c>
      <c r="C5" s="204"/>
      <c r="D5" s="205"/>
      <c r="E5" s="203" t="s">
        <v>149</v>
      </c>
      <c r="F5" s="205"/>
      <c r="G5" s="203" t="s">
        <v>151</v>
      </c>
      <c r="H5" s="205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15" x14ac:dyDescent="0.25">
      <c r="A6" s="48"/>
      <c r="B6" s="180"/>
      <c r="C6" s="48"/>
      <c r="D6" s="48"/>
      <c r="E6" s="48"/>
      <c r="F6" s="48"/>
      <c r="G6" s="48"/>
      <c r="H6" s="181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19" x14ac:dyDescent="0.2">
      <c r="B7" s="182"/>
      <c r="C7" s="183"/>
      <c r="D7" s="183"/>
      <c r="E7" s="183"/>
      <c r="F7" s="183"/>
      <c r="G7" s="183"/>
      <c r="H7" s="184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</row>
    <row r="8" spans="1:19" ht="15" x14ac:dyDescent="0.25">
      <c r="B8" s="199" t="s">
        <v>59</v>
      </c>
      <c r="C8" s="199"/>
      <c r="D8" s="47"/>
      <c r="E8" s="176"/>
      <c r="F8" s="177" t="s">
        <v>23</v>
      </c>
      <c r="G8" s="221"/>
      <c r="H8" s="222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</row>
    <row r="9" spans="1:19" ht="15" x14ac:dyDescent="0.25">
      <c r="B9" s="178"/>
      <c r="C9" s="176"/>
      <c r="D9" s="48"/>
      <c r="E9" s="176"/>
      <c r="F9" s="176"/>
      <c r="G9" s="176"/>
      <c r="H9" s="185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</row>
    <row r="10" spans="1:19" ht="15" x14ac:dyDescent="0.25">
      <c r="B10" s="186" t="s">
        <v>69</v>
      </c>
      <c r="C10" s="187"/>
      <c r="D10" s="187"/>
      <c r="E10" s="187"/>
      <c r="F10" s="187"/>
      <c r="G10" s="187"/>
      <c r="H10" s="188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1" spans="1:19" ht="15" x14ac:dyDescent="0.25">
      <c r="B11" s="186"/>
      <c r="C11" s="187"/>
      <c r="D11" s="187"/>
      <c r="E11" s="187"/>
      <c r="F11" s="187"/>
      <c r="G11" s="187"/>
      <c r="H11" s="188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</row>
    <row r="12" spans="1:19" ht="15" x14ac:dyDescent="0.25">
      <c r="B12" s="178"/>
      <c r="C12" s="176"/>
      <c r="D12" s="176"/>
      <c r="E12" s="176"/>
      <c r="F12" s="176"/>
      <c r="G12" s="176"/>
      <c r="H12" s="185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</row>
    <row r="13" spans="1:19" ht="15" x14ac:dyDescent="0.25">
      <c r="B13" s="186" t="s">
        <v>32</v>
      </c>
      <c r="C13" s="187"/>
      <c r="D13" s="187"/>
      <c r="E13" s="187"/>
      <c r="F13" s="187"/>
      <c r="G13" s="187"/>
      <c r="H13" s="188"/>
    </row>
    <row r="14" spans="1:19" ht="44.25" customHeight="1" x14ac:dyDescent="0.2">
      <c r="B14" s="231"/>
      <c r="C14" s="232"/>
      <c r="D14" s="232"/>
      <c r="E14" s="232"/>
      <c r="F14" s="232"/>
      <c r="G14" s="232"/>
      <c r="H14" s="233"/>
    </row>
    <row r="15" spans="1:19" ht="15" x14ac:dyDescent="0.25">
      <c r="B15" s="234" t="s">
        <v>72</v>
      </c>
      <c r="C15" s="234"/>
      <c r="D15" s="234"/>
      <c r="E15" s="234"/>
      <c r="F15" s="234"/>
      <c r="G15" s="234"/>
      <c r="H15" s="234"/>
    </row>
    <row r="16" spans="1:19" ht="43.5" customHeight="1" x14ac:dyDescent="0.2">
      <c r="B16" s="197"/>
      <c r="C16" s="197"/>
      <c r="D16" s="197"/>
      <c r="E16" s="197"/>
      <c r="F16" s="197"/>
      <c r="G16" s="197"/>
      <c r="H16" s="197"/>
    </row>
    <row r="17" spans="2:8" ht="45" customHeight="1" x14ac:dyDescent="0.2">
      <c r="B17" s="198"/>
      <c r="C17" s="198"/>
      <c r="D17" s="198"/>
      <c r="E17" s="198"/>
      <c r="F17" s="198"/>
      <c r="G17" s="198"/>
      <c r="H17" s="198"/>
    </row>
    <row r="18" spans="2:8" ht="15" x14ac:dyDescent="0.25">
      <c r="B18" s="186" t="s">
        <v>73</v>
      </c>
      <c r="C18" s="187"/>
      <c r="D18" s="187"/>
      <c r="E18" s="187"/>
      <c r="F18" s="187"/>
      <c r="G18" s="187"/>
      <c r="H18" s="188"/>
    </row>
    <row r="19" spans="2:8" x14ac:dyDescent="0.2">
      <c r="B19" s="2" t="s">
        <v>1</v>
      </c>
      <c r="C19" s="195"/>
      <c r="D19" s="223"/>
      <c r="E19" s="196"/>
      <c r="F19" s="2" t="s">
        <v>0</v>
      </c>
      <c r="G19" s="195"/>
      <c r="H19" s="196"/>
    </row>
    <row r="20" spans="2:8" x14ac:dyDescent="0.2">
      <c r="B20" s="11" t="s">
        <v>15</v>
      </c>
      <c r="C20" s="190"/>
      <c r="D20" s="191"/>
      <c r="E20" s="192"/>
      <c r="F20" s="11" t="s">
        <v>16</v>
      </c>
      <c r="G20" s="190"/>
      <c r="H20" s="192"/>
    </row>
    <row r="21" spans="2:8" ht="15" x14ac:dyDescent="0.25">
      <c r="B21" s="186" t="s">
        <v>11</v>
      </c>
      <c r="C21" s="187"/>
      <c r="D21" s="187"/>
      <c r="E21" s="187"/>
      <c r="F21" s="187"/>
      <c r="G21" s="187"/>
      <c r="H21" s="188"/>
    </row>
    <row r="22" spans="2:8" x14ac:dyDescent="0.2">
      <c r="B22" s="235" t="s">
        <v>2</v>
      </c>
      <c r="C22" s="236"/>
      <c r="D22" s="195"/>
      <c r="E22" s="196"/>
      <c r="F22" s="237" t="s">
        <v>3</v>
      </c>
      <c r="G22" s="238"/>
      <c r="H22" s="2"/>
    </row>
    <row r="23" spans="2:8" ht="15" x14ac:dyDescent="0.25">
      <c r="B23" s="186" t="s">
        <v>12</v>
      </c>
      <c r="C23" s="187"/>
      <c r="D23" s="187"/>
      <c r="E23" s="187"/>
      <c r="F23" s="187"/>
      <c r="G23" s="187"/>
      <c r="H23" s="188"/>
    </row>
    <row r="24" spans="2:8" x14ac:dyDescent="0.2">
      <c r="B24" s="190" t="s">
        <v>4</v>
      </c>
      <c r="C24" s="192"/>
      <c r="D24" s="195"/>
      <c r="E24" s="196"/>
      <c r="F24" s="190" t="s">
        <v>5</v>
      </c>
      <c r="G24" s="192"/>
      <c r="H24" s="2"/>
    </row>
    <row r="25" spans="2:8" ht="15" x14ac:dyDescent="0.2">
      <c r="B25" s="193" t="s">
        <v>35</v>
      </c>
      <c r="C25" s="193"/>
      <c r="D25" s="193"/>
      <c r="E25" s="193"/>
      <c r="F25" s="193"/>
      <c r="G25" s="193"/>
      <c r="H25" s="193"/>
    </row>
    <row r="26" spans="2:8" x14ac:dyDescent="0.2">
      <c r="B26" s="194" t="s">
        <v>6</v>
      </c>
      <c r="C26" s="194"/>
      <c r="D26" s="194"/>
      <c r="E26" s="194"/>
      <c r="F26" s="194"/>
      <c r="G26" s="194"/>
      <c r="H26" s="194"/>
    </row>
    <row r="27" spans="2:8" x14ac:dyDescent="0.2">
      <c r="B27" s="239"/>
      <c r="C27" s="239"/>
      <c r="D27" s="239"/>
      <c r="E27" s="239"/>
      <c r="F27" s="239"/>
      <c r="G27" s="239"/>
      <c r="H27" s="239"/>
    </row>
    <row r="28" spans="2:8" x14ac:dyDescent="0.2">
      <c r="B28" s="190" t="s">
        <v>26</v>
      </c>
      <c r="C28" s="191"/>
      <c r="D28" s="191"/>
      <c r="E28" s="191"/>
      <c r="F28" s="191"/>
      <c r="G28" s="191"/>
      <c r="H28" s="192"/>
    </row>
    <row r="29" spans="2:8" x14ac:dyDescent="0.2">
      <c r="B29" s="190"/>
      <c r="C29" s="191"/>
      <c r="D29" s="191"/>
      <c r="E29" s="191"/>
      <c r="F29" s="191"/>
      <c r="G29" s="191"/>
      <c r="H29" s="192"/>
    </row>
    <row r="30" spans="2:8" ht="15" x14ac:dyDescent="0.25">
      <c r="B30" s="240" t="s">
        <v>33</v>
      </c>
      <c r="C30" s="240"/>
      <c r="D30" s="240"/>
      <c r="E30" s="240"/>
      <c r="F30" s="240"/>
      <c r="G30" s="240"/>
      <c r="H30" s="240"/>
    </row>
    <row r="31" spans="2:8" ht="15" customHeight="1" x14ac:dyDescent="0.2">
      <c r="B31" s="241" t="s">
        <v>17</v>
      </c>
      <c r="C31" s="242"/>
      <c r="D31" s="242"/>
      <c r="E31" s="242"/>
      <c r="F31" s="242"/>
      <c r="G31" s="242"/>
      <c r="H31" s="243"/>
    </row>
    <row r="32" spans="2:8" x14ac:dyDescent="0.2">
      <c r="B32" s="190"/>
      <c r="C32" s="191"/>
      <c r="D32" s="191"/>
      <c r="E32" s="191"/>
      <c r="F32" s="191"/>
      <c r="G32" s="191"/>
      <c r="H32" s="192"/>
    </row>
    <row r="33" spans="2:8" x14ac:dyDescent="0.2">
      <c r="B33" s="190" t="s">
        <v>26</v>
      </c>
      <c r="C33" s="191"/>
      <c r="D33" s="191"/>
      <c r="E33" s="191"/>
      <c r="F33" s="191"/>
      <c r="G33" s="191"/>
      <c r="H33" s="192"/>
    </row>
    <row r="34" spans="2:8" x14ac:dyDescent="0.2">
      <c r="B34" s="190"/>
      <c r="C34" s="191"/>
      <c r="D34" s="191"/>
      <c r="E34" s="191"/>
      <c r="F34" s="191"/>
      <c r="G34" s="191"/>
      <c r="H34" s="192"/>
    </row>
    <row r="35" spans="2:8" ht="15" customHeight="1" x14ac:dyDescent="0.25">
      <c r="B35" s="186" t="s">
        <v>34</v>
      </c>
      <c r="C35" s="187"/>
      <c r="D35" s="187"/>
      <c r="E35" s="187"/>
      <c r="F35" s="187"/>
      <c r="G35" s="187"/>
      <c r="H35" s="188"/>
    </row>
    <row r="36" spans="2:8" x14ac:dyDescent="0.2">
      <c r="B36" s="190" t="s">
        <v>27</v>
      </c>
      <c r="C36" s="191"/>
      <c r="D36" s="191"/>
      <c r="E36" s="191"/>
      <c r="F36" s="191"/>
      <c r="G36" s="191"/>
      <c r="H36" s="192"/>
    </row>
    <row r="37" spans="2:8" x14ac:dyDescent="0.2">
      <c r="B37" s="190"/>
      <c r="C37" s="191"/>
      <c r="D37" s="191"/>
      <c r="E37" s="191"/>
      <c r="F37" s="191"/>
      <c r="G37" s="191"/>
      <c r="H37" s="192"/>
    </row>
    <row r="38" spans="2:8" x14ac:dyDescent="0.2">
      <c r="B38" s="190" t="s">
        <v>26</v>
      </c>
      <c r="C38" s="191"/>
      <c r="D38" s="191"/>
      <c r="E38" s="191"/>
      <c r="F38" s="191"/>
      <c r="G38" s="191"/>
      <c r="H38" s="192"/>
    </row>
    <row r="39" spans="2:8" x14ac:dyDescent="0.2">
      <c r="B39" s="190"/>
      <c r="C39" s="191"/>
      <c r="D39" s="191"/>
      <c r="E39" s="191"/>
      <c r="F39" s="191"/>
      <c r="G39" s="191"/>
      <c r="H39" s="192"/>
    </row>
    <row r="40" spans="2:8" x14ac:dyDescent="0.2">
      <c r="B40" s="10"/>
      <c r="C40" s="10"/>
      <c r="D40" s="10"/>
      <c r="E40" s="10"/>
      <c r="F40" s="10"/>
      <c r="G40" s="10"/>
      <c r="H40" s="10"/>
    </row>
    <row r="41" spans="2:8" x14ac:dyDescent="0.2">
      <c r="B41" s="10"/>
      <c r="C41" s="10"/>
      <c r="D41" s="10"/>
      <c r="E41" s="10"/>
      <c r="F41" s="10"/>
      <c r="G41" s="10"/>
      <c r="H41" s="10"/>
    </row>
    <row r="42" spans="2:8" x14ac:dyDescent="0.2">
      <c r="B42" s="10"/>
      <c r="C42" s="10"/>
      <c r="D42" s="10"/>
      <c r="E42" s="10"/>
      <c r="F42" s="10"/>
      <c r="G42" s="10"/>
      <c r="H42" s="10"/>
    </row>
    <row r="43" spans="2:8" x14ac:dyDescent="0.2">
      <c r="B43" s="189"/>
      <c r="C43" s="189"/>
      <c r="D43" s="189"/>
      <c r="E43" s="189"/>
      <c r="F43" s="189"/>
      <c r="G43" s="224"/>
      <c r="H43" s="224"/>
    </row>
    <row r="44" spans="2:8" x14ac:dyDescent="0.2">
      <c r="B44" s="211"/>
      <c r="C44" s="212"/>
      <c r="D44" s="169"/>
      <c r="E44" s="173"/>
      <c r="F44" s="173"/>
      <c r="G44" s="173"/>
      <c r="H44" s="170"/>
    </row>
    <row r="45" spans="2:8" ht="15" customHeight="1" x14ac:dyDescent="0.2">
      <c r="B45" s="213"/>
      <c r="C45" s="214"/>
      <c r="D45" s="213" t="s">
        <v>146</v>
      </c>
      <c r="E45" s="217"/>
      <c r="F45" s="217"/>
      <c r="G45" s="217"/>
      <c r="H45" s="214"/>
    </row>
    <row r="46" spans="2:8" ht="14.25" customHeight="1" x14ac:dyDescent="0.2">
      <c r="B46" s="213"/>
      <c r="C46" s="214"/>
      <c r="D46" s="213" t="s">
        <v>147</v>
      </c>
      <c r="E46" s="217"/>
      <c r="F46" s="217"/>
      <c r="G46" s="217"/>
      <c r="H46" s="214"/>
    </row>
    <row r="47" spans="2:8" x14ac:dyDescent="0.2">
      <c r="B47" s="215"/>
      <c r="C47" s="216"/>
      <c r="D47" s="171"/>
      <c r="E47" s="174"/>
      <c r="F47" s="174"/>
      <c r="G47" s="174"/>
      <c r="H47" s="172"/>
    </row>
    <row r="48" spans="2:8" s="175" customFormat="1" ht="12.75" x14ac:dyDescent="0.2">
      <c r="B48" s="203" t="s">
        <v>153</v>
      </c>
      <c r="C48" s="204"/>
      <c r="D48" s="205"/>
      <c r="E48" s="203" t="s">
        <v>149</v>
      </c>
      <c r="F48" s="205"/>
      <c r="G48" s="203" t="s">
        <v>152</v>
      </c>
      <c r="H48" s="205"/>
    </row>
    <row r="49" spans="2:8" x14ac:dyDescent="0.2">
      <c r="B49" s="9"/>
      <c r="C49" s="9"/>
      <c r="D49" s="9"/>
      <c r="E49" s="9"/>
      <c r="F49" s="9"/>
      <c r="G49" s="9"/>
      <c r="H49" s="9"/>
    </row>
    <row r="50" spans="2:8" ht="15" x14ac:dyDescent="0.2">
      <c r="B50" s="208" t="s">
        <v>70</v>
      </c>
      <c r="C50" s="209"/>
      <c r="D50" s="209"/>
      <c r="E50" s="209"/>
      <c r="F50" s="209"/>
      <c r="G50" s="209"/>
      <c r="H50" s="210"/>
    </row>
    <row r="51" spans="2:8" ht="45" customHeight="1" x14ac:dyDescent="0.2">
      <c r="B51" s="228"/>
      <c r="C51" s="229"/>
      <c r="D51" s="229"/>
      <c r="E51" s="229"/>
      <c r="F51" s="229"/>
      <c r="G51" s="229"/>
      <c r="H51" s="230"/>
    </row>
    <row r="52" spans="2:8" ht="45.75" customHeight="1" x14ac:dyDescent="0.2">
      <c r="B52" s="228"/>
      <c r="C52" s="229"/>
      <c r="D52" s="229"/>
      <c r="E52" s="229"/>
      <c r="F52" s="229"/>
      <c r="G52" s="229"/>
      <c r="H52" s="230"/>
    </row>
    <row r="53" spans="2:8" ht="47.25" customHeight="1" x14ac:dyDescent="0.2">
      <c r="B53" s="228"/>
      <c r="C53" s="229"/>
      <c r="D53" s="229"/>
      <c r="E53" s="229"/>
      <c r="F53" s="229"/>
      <c r="G53" s="229"/>
      <c r="H53" s="230"/>
    </row>
    <row r="54" spans="2:8" ht="15" x14ac:dyDescent="0.2">
      <c r="B54" s="208" t="s">
        <v>124</v>
      </c>
      <c r="C54" s="209"/>
      <c r="D54" s="209"/>
      <c r="E54" s="209"/>
      <c r="F54" s="209"/>
      <c r="G54" s="209"/>
      <c r="H54" s="210"/>
    </row>
    <row r="55" spans="2:8" x14ac:dyDescent="0.2">
      <c r="B55" s="218"/>
      <c r="C55" s="219"/>
      <c r="D55" s="219"/>
      <c r="E55" s="219"/>
      <c r="F55" s="219"/>
      <c r="G55" s="219"/>
      <c r="H55" s="220"/>
    </row>
    <row r="56" spans="2:8" x14ac:dyDescent="0.2">
      <c r="B56" s="218"/>
      <c r="C56" s="219"/>
      <c r="D56" s="219"/>
      <c r="E56" s="219"/>
      <c r="F56" s="219"/>
      <c r="G56" s="219"/>
      <c r="H56" s="220"/>
    </row>
    <row r="57" spans="2:8" ht="15" x14ac:dyDescent="0.2">
      <c r="B57" s="208" t="s">
        <v>125</v>
      </c>
      <c r="C57" s="209"/>
      <c r="D57" s="209"/>
      <c r="E57" s="209"/>
      <c r="F57" s="209"/>
      <c r="G57" s="209"/>
      <c r="H57" s="210"/>
    </row>
    <row r="58" spans="2:8" ht="14.25" customHeight="1" x14ac:dyDescent="0.2">
      <c r="B58" s="194" t="s">
        <v>74</v>
      </c>
      <c r="C58" s="194"/>
      <c r="D58" s="194"/>
      <c r="E58" s="194"/>
      <c r="F58" s="194"/>
      <c r="G58" s="194"/>
      <c r="H58" s="194"/>
    </row>
    <row r="59" spans="2:8" x14ac:dyDescent="0.2">
      <c r="B59" s="18"/>
      <c r="C59" s="19"/>
      <c r="D59" s="19"/>
      <c r="E59" s="19"/>
      <c r="F59" s="19"/>
      <c r="G59" s="19"/>
      <c r="H59" s="20"/>
    </row>
    <row r="60" spans="2:8" ht="14.25" customHeight="1" x14ac:dyDescent="0.2">
      <c r="B60" s="225" t="s">
        <v>129</v>
      </c>
      <c r="C60" s="226"/>
      <c r="D60" s="226"/>
      <c r="E60" s="226"/>
      <c r="F60" s="226"/>
      <c r="G60" s="226"/>
      <c r="H60" s="227"/>
    </row>
    <row r="61" spans="2:8" x14ac:dyDescent="0.2">
      <c r="B61" s="225"/>
      <c r="C61" s="226"/>
      <c r="D61" s="226"/>
      <c r="E61" s="226"/>
      <c r="F61" s="226"/>
      <c r="G61" s="226"/>
      <c r="H61" s="227"/>
    </row>
    <row r="64" spans="2:8" ht="15" x14ac:dyDescent="0.25">
      <c r="B64" s="13" t="s">
        <v>24</v>
      </c>
    </row>
    <row r="65" spans="2:2" x14ac:dyDescent="0.2">
      <c r="B65" s="1" t="s">
        <v>25</v>
      </c>
    </row>
    <row r="66" spans="2:2" x14ac:dyDescent="0.2">
      <c r="B66" s="1" t="s">
        <v>76</v>
      </c>
    </row>
    <row r="67" spans="2:2" x14ac:dyDescent="0.2">
      <c r="B67" s="1" t="s">
        <v>120</v>
      </c>
    </row>
    <row r="68" spans="2:2" x14ac:dyDescent="0.2">
      <c r="B68" s="14"/>
    </row>
    <row r="85" spans="2:8" x14ac:dyDescent="0.2">
      <c r="B85" s="189"/>
      <c r="C85" s="189"/>
      <c r="D85" s="189"/>
      <c r="E85" s="189"/>
      <c r="F85" s="189"/>
      <c r="G85" s="224"/>
      <c r="H85" s="224"/>
    </row>
  </sheetData>
  <mergeCells count="63">
    <mergeCell ref="B32:H32"/>
    <mergeCell ref="B37:H37"/>
    <mergeCell ref="B39:H39"/>
    <mergeCell ref="F24:G24"/>
    <mergeCell ref="B29:H29"/>
    <mergeCell ref="C20:E20"/>
    <mergeCell ref="B13:H13"/>
    <mergeCell ref="B11:H11"/>
    <mergeCell ref="B22:C22"/>
    <mergeCell ref="B23:H23"/>
    <mergeCell ref="F22:G22"/>
    <mergeCell ref="C19:E19"/>
    <mergeCell ref="G19:H19"/>
    <mergeCell ref="B85:F85"/>
    <mergeCell ref="G85:H85"/>
    <mergeCell ref="G43:H43"/>
    <mergeCell ref="B61:H61"/>
    <mergeCell ref="B60:H60"/>
    <mergeCell ref="B57:H57"/>
    <mergeCell ref="B53:H53"/>
    <mergeCell ref="B56:H56"/>
    <mergeCell ref="B52:H52"/>
    <mergeCell ref="B50:H50"/>
    <mergeCell ref="B51:H51"/>
    <mergeCell ref="E48:F48"/>
    <mergeCell ref="B48:D48"/>
    <mergeCell ref="G20:H20"/>
    <mergeCell ref="B58:H58"/>
    <mergeCell ref="B54:H54"/>
    <mergeCell ref="B44:C47"/>
    <mergeCell ref="D46:H46"/>
    <mergeCell ref="D45:H45"/>
    <mergeCell ref="B55:H55"/>
    <mergeCell ref="G48:H48"/>
    <mergeCell ref="B16:H16"/>
    <mergeCell ref="B17:H17"/>
    <mergeCell ref="B18:H18"/>
    <mergeCell ref="B8:C8"/>
    <mergeCell ref="B1:B4"/>
    <mergeCell ref="B5:D5"/>
    <mergeCell ref="E5:F5"/>
    <mergeCell ref="G5:H5"/>
    <mergeCell ref="C1:H4"/>
    <mergeCell ref="G8:H8"/>
    <mergeCell ref="B10:H10"/>
    <mergeCell ref="B14:H14"/>
    <mergeCell ref="B15:H15"/>
    <mergeCell ref="B21:H21"/>
    <mergeCell ref="B43:F43"/>
    <mergeCell ref="B38:H38"/>
    <mergeCell ref="B28:H28"/>
    <mergeCell ref="B24:C24"/>
    <mergeCell ref="B25:H25"/>
    <mergeCell ref="B26:H26"/>
    <mergeCell ref="B35:H35"/>
    <mergeCell ref="D22:E22"/>
    <mergeCell ref="B33:H33"/>
    <mergeCell ref="B34:H34"/>
    <mergeCell ref="D24:E24"/>
    <mergeCell ref="B27:H27"/>
    <mergeCell ref="B30:H30"/>
    <mergeCell ref="B36:H36"/>
    <mergeCell ref="B31:H31"/>
  </mergeCells>
  <phoneticPr fontId="2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showGridLines="0" tabSelected="1" view="pageBreakPreview" zoomScale="85" zoomScaleNormal="85" zoomScaleSheetLayoutView="85" workbookViewId="0">
      <selection activeCell="F23" sqref="F23"/>
    </sheetView>
  </sheetViews>
  <sheetFormatPr baseColWidth="10" defaultRowHeight="14.25" x14ac:dyDescent="0.2"/>
  <cols>
    <col min="1" max="1" width="6.28515625" style="1" customWidth="1"/>
    <col min="2" max="2" width="25.140625" style="1" customWidth="1"/>
    <col min="3" max="3" width="17.85546875" style="1" customWidth="1"/>
    <col min="4" max="4" width="19.140625" style="1" customWidth="1"/>
    <col min="5" max="5" width="14" style="1" customWidth="1"/>
    <col min="6" max="6" width="12" style="1" customWidth="1"/>
    <col min="7" max="7" width="12.85546875" style="7" customWidth="1"/>
    <col min="8" max="8" width="14.140625" style="7" customWidth="1"/>
    <col min="9" max="16384" width="11.42578125" style="1"/>
  </cols>
  <sheetData>
    <row r="2" spans="1:8" ht="15" x14ac:dyDescent="0.25">
      <c r="A2" s="246" t="s">
        <v>126</v>
      </c>
      <c r="B2" s="246"/>
      <c r="C2" s="246"/>
      <c r="D2" s="246"/>
      <c r="E2" s="246"/>
      <c r="F2" s="246"/>
      <c r="G2" s="246"/>
      <c r="H2" s="49"/>
    </row>
    <row r="3" spans="1:8" ht="15" x14ac:dyDescent="0.25">
      <c r="A3" s="49"/>
      <c r="B3" s="49"/>
      <c r="C3" s="49"/>
      <c r="D3" s="49"/>
      <c r="E3" s="49"/>
      <c r="F3" s="49"/>
      <c r="G3" s="49"/>
      <c r="H3" s="49"/>
    </row>
    <row r="4" spans="1:8" ht="15" x14ac:dyDescent="0.25">
      <c r="A4" s="246" t="s">
        <v>131</v>
      </c>
      <c r="B4" s="246"/>
      <c r="C4" s="246"/>
      <c r="D4" s="246"/>
      <c r="E4" s="246"/>
      <c r="F4" s="246"/>
      <c r="G4" s="246"/>
    </row>
    <row r="5" spans="1:8" x14ac:dyDescent="0.2">
      <c r="H5" s="1"/>
    </row>
    <row r="6" spans="1:8" ht="30" x14ac:dyDescent="0.2">
      <c r="A6" s="62" t="s">
        <v>8</v>
      </c>
      <c r="B6" s="60" t="s">
        <v>18</v>
      </c>
      <c r="C6" s="60" t="s">
        <v>7</v>
      </c>
      <c r="D6" s="60" t="s">
        <v>9</v>
      </c>
      <c r="E6" s="60" t="s">
        <v>75</v>
      </c>
      <c r="F6" s="62" t="s">
        <v>21</v>
      </c>
      <c r="G6" s="62" t="s">
        <v>22</v>
      </c>
      <c r="H6" s="1"/>
    </row>
    <row r="7" spans="1:8" x14ac:dyDescent="0.2">
      <c r="A7" s="3">
        <v>1</v>
      </c>
      <c r="B7" s="4"/>
      <c r="C7" s="4"/>
      <c r="D7" s="4"/>
      <c r="E7" s="4"/>
      <c r="F7" s="4"/>
      <c r="G7" s="3"/>
      <c r="H7" s="1"/>
    </row>
    <row r="8" spans="1:8" x14ac:dyDescent="0.2">
      <c r="A8" s="3">
        <v>2</v>
      </c>
      <c r="B8" s="4"/>
      <c r="C8" s="4"/>
      <c r="D8" s="4"/>
      <c r="E8" s="4"/>
      <c r="F8" s="4"/>
      <c r="G8" s="3"/>
      <c r="H8" s="1"/>
    </row>
    <row r="9" spans="1:8" x14ac:dyDescent="0.2">
      <c r="A9" s="3">
        <v>3</v>
      </c>
      <c r="B9" s="4"/>
      <c r="C9" s="4"/>
      <c r="D9" s="4"/>
      <c r="E9" s="4"/>
      <c r="F9" s="4"/>
      <c r="G9" s="3"/>
      <c r="H9" s="1"/>
    </row>
    <row r="10" spans="1:8" x14ac:dyDescent="0.2">
      <c r="A10" s="3">
        <v>4</v>
      </c>
      <c r="B10" s="4"/>
      <c r="C10" s="4"/>
      <c r="D10" s="4"/>
      <c r="E10" s="4"/>
      <c r="F10" s="4"/>
      <c r="G10" s="3"/>
      <c r="H10" s="1"/>
    </row>
    <row r="11" spans="1:8" x14ac:dyDescent="0.2">
      <c r="A11" s="3">
        <v>5</v>
      </c>
      <c r="B11" s="6"/>
      <c r="C11" s="6"/>
      <c r="D11" s="6"/>
      <c r="E11" s="6"/>
      <c r="F11" s="6"/>
      <c r="G11" s="3"/>
      <c r="H11" s="1"/>
    </row>
    <row r="12" spans="1:8" x14ac:dyDescent="0.2">
      <c r="A12" s="3">
        <v>6</v>
      </c>
      <c r="B12" s="6"/>
      <c r="C12" s="6"/>
      <c r="D12" s="6"/>
      <c r="E12" s="6"/>
      <c r="F12" s="6"/>
      <c r="G12" s="3"/>
      <c r="H12" s="1"/>
    </row>
    <row r="13" spans="1:8" x14ac:dyDescent="0.2">
      <c r="A13" s="3">
        <v>7</v>
      </c>
      <c r="B13" s="6"/>
      <c r="C13" s="6"/>
      <c r="D13" s="6"/>
      <c r="E13" s="6"/>
      <c r="F13" s="6"/>
      <c r="G13" s="3"/>
      <c r="H13" s="1"/>
    </row>
    <row r="14" spans="1:8" x14ac:dyDescent="0.2">
      <c r="A14" s="3">
        <v>8</v>
      </c>
      <c r="B14" s="6"/>
      <c r="C14" s="6"/>
      <c r="D14" s="6"/>
      <c r="E14" s="6"/>
      <c r="F14" s="6"/>
      <c r="G14" s="3"/>
      <c r="H14" s="1"/>
    </row>
    <row r="15" spans="1:8" x14ac:dyDescent="0.2">
      <c r="A15" s="3">
        <v>9</v>
      </c>
      <c r="B15" s="6"/>
      <c r="C15" s="6"/>
      <c r="D15" s="6"/>
      <c r="E15" s="6"/>
      <c r="F15" s="6"/>
      <c r="G15" s="3"/>
      <c r="H15" s="1"/>
    </row>
    <row r="16" spans="1:8" x14ac:dyDescent="0.2">
      <c r="A16" s="3">
        <v>10</v>
      </c>
      <c r="B16" s="6"/>
      <c r="C16" s="6"/>
      <c r="D16" s="6"/>
      <c r="E16" s="6"/>
      <c r="F16" s="6"/>
      <c r="G16" s="3"/>
      <c r="H16" s="1"/>
    </row>
    <row r="17" spans="1:8" x14ac:dyDescent="0.2">
      <c r="A17" s="5"/>
      <c r="B17" s="12"/>
      <c r="C17" s="12"/>
      <c r="D17" s="12"/>
      <c r="E17" s="12"/>
      <c r="F17" s="12"/>
      <c r="G17" s="5"/>
      <c r="H17" s="1"/>
    </row>
    <row r="18" spans="1:8" ht="15" x14ac:dyDescent="0.25">
      <c r="A18" s="246" t="s">
        <v>132</v>
      </c>
      <c r="B18" s="246"/>
      <c r="C18" s="246"/>
      <c r="D18" s="246"/>
      <c r="E18" s="246"/>
      <c r="F18" s="246"/>
      <c r="G18"/>
      <c r="H18" s="1"/>
    </row>
    <row r="19" spans="1:8" ht="15" x14ac:dyDescent="0.25">
      <c r="F19" s="7"/>
      <c r="G19"/>
      <c r="H19" s="1"/>
    </row>
    <row r="20" spans="1:8" ht="30" x14ac:dyDescent="0.2">
      <c r="A20" s="62" t="s">
        <v>8</v>
      </c>
      <c r="B20" s="60" t="s">
        <v>18</v>
      </c>
      <c r="C20" s="60" t="s">
        <v>7</v>
      </c>
      <c r="D20" s="60" t="s">
        <v>9</v>
      </c>
      <c r="E20" s="60" t="s">
        <v>75</v>
      </c>
      <c r="F20" s="62" t="s">
        <v>21</v>
      </c>
      <c r="G20" s="62" t="s">
        <v>22</v>
      </c>
      <c r="H20" s="1"/>
    </row>
    <row r="21" spans="1:8" x14ac:dyDescent="0.2">
      <c r="A21" s="3">
        <v>1</v>
      </c>
      <c r="B21" s="4"/>
      <c r="C21" s="4"/>
      <c r="D21" s="4"/>
      <c r="E21" s="4"/>
      <c r="F21" s="4"/>
      <c r="G21" s="3"/>
      <c r="H21" s="1"/>
    </row>
    <row r="22" spans="1:8" x14ac:dyDescent="0.2">
      <c r="A22" s="3">
        <v>2</v>
      </c>
      <c r="B22" s="4"/>
      <c r="C22" s="4"/>
      <c r="D22" s="4"/>
      <c r="E22" s="4"/>
      <c r="F22" s="4"/>
      <c r="G22" s="3"/>
      <c r="H22" s="1"/>
    </row>
    <row r="23" spans="1:8" x14ac:dyDescent="0.2">
      <c r="A23" s="3">
        <v>3</v>
      </c>
      <c r="B23" s="4"/>
      <c r="C23" s="4"/>
      <c r="D23" s="4"/>
      <c r="E23" s="4"/>
      <c r="F23" s="4"/>
      <c r="G23" s="3"/>
      <c r="H23" s="1"/>
    </row>
    <row r="24" spans="1:8" x14ac:dyDescent="0.2">
      <c r="A24" s="3">
        <v>4</v>
      </c>
      <c r="B24" s="4"/>
      <c r="C24" s="4"/>
      <c r="D24" s="4"/>
      <c r="E24" s="4"/>
      <c r="F24" s="4"/>
      <c r="G24" s="3"/>
      <c r="H24" s="1"/>
    </row>
    <row r="25" spans="1:8" x14ac:dyDescent="0.2">
      <c r="A25" s="3">
        <v>5</v>
      </c>
      <c r="B25" s="6"/>
      <c r="C25" s="6"/>
      <c r="D25" s="6"/>
      <c r="E25" s="6"/>
      <c r="F25" s="6"/>
      <c r="G25" s="3"/>
      <c r="H25" s="1"/>
    </row>
    <row r="26" spans="1:8" x14ac:dyDescent="0.2">
      <c r="A26" s="3">
        <v>6</v>
      </c>
      <c r="B26" s="6"/>
      <c r="C26" s="6"/>
      <c r="D26" s="6"/>
      <c r="E26" s="6"/>
      <c r="F26" s="6"/>
      <c r="G26" s="3"/>
      <c r="H26" s="1"/>
    </row>
    <row r="27" spans="1:8" x14ac:dyDescent="0.2">
      <c r="A27" s="3">
        <v>7</v>
      </c>
      <c r="B27" s="6"/>
      <c r="C27" s="6"/>
      <c r="D27" s="6"/>
      <c r="E27" s="6"/>
      <c r="F27" s="6"/>
      <c r="G27" s="3"/>
      <c r="H27" s="1"/>
    </row>
    <row r="28" spans="1:8" x14ac:dyDescent="0.2">
      <c r="A28" s="3">
        <v>8</v>
      </c>
      <c r="B28" s="6"/>
      <c r="C28" s="6"/>
      <c r="D28" s="6"/>
      <c r="E28" s="6"/>
      <c r="F28" s="6"/>
      <c r="G28" s="3"/>
      <c r="H28" s="1"/>
    </row>
    <row r="29" spans="1:8" x14ac:dyDescent="0.2">
      <c r="A29" s="3">
        <v>9</v>
      </c>
      <c r="B29" s="6"/>
      <c r="C29" s="6"/>
      <c r="D29" s="6"/>
      <c r="E29" s="6"/>
      <c r="F29" s="6"/>
      <c r="G29" s="3"/>
      <c r="H29" s="1"/>
    </row>
    <row r="30" spans="1:8" ht="15" x14ac:dyDescent="0.25">
      <c r="A30" s="3">
        <v>10</v>
      </c>
      <c r="B30" s="6"/>
      <c r="C30" s="6"/>
      <c r="D30" s="6"/>
      <c r="E30" s="6"/>
      <c r="F30" s="6"/>
      <c r="G30" s="3"/>
      <c r="H30"/>
    </row>
    <row r="31" spans="1:8" ht="15" x14ac:dyDescent="0.25">
      <c r="A31"/>
      <c r="B31"/>
      <c r="C31"/>
      <c r="D31"/>
      <c r="E31"/>
      <c r="F31"/>
      <c r="G31"/>
      <c r="H31"/>
    </row>
    <row r="32" spans="1:8" ht="15" x14ac:dyDescent="0.25">
      <c r="A32" s="246" t="s">
        <v>133</v>
      </c>
      <c r="B32" s="246"/>
      <c r="C32" s="246"/>
      <c r="D32" s="246"/>
      <c r="E32" s="246"/>
      <c r="F32" s="246"/>
      <c r="G32" s="246"/>
      <c r="H32" s="1"/>
    </row>
    <row r="33" spans="1:8" ht="15" x14ac:dyDescent="0.25">
      <c r="A33"/>
      <c r="B33"/>
      <c r="C33"/>
      <c r="D33"/>
      <c r="E33"/>
      <c r="F33"/>
      <c r="G33"/>
      <c r="H33" s="1"/>
    </row>
    <row r="34" spans="1:8" ht="30" x14ac:dyDescent="0.2">
      <c r="A34" s="62" t="s">
        <v>8</v>
      </c>
      <c r="B34" s="60" t="s">
        <v>19</v>
      </c>
      <c r="C34" s="60" t="s">
        <v>7</v>
      </c>
      <c r="D34" s="60" t="s">
        <v>20</v>
      </c>
      <c r="E34" s="60" t="s">
        <v>75</v>
      </c>
      <c r="F34" s="62" t="s">
        <v>21</v>
      </c>
      <c r="G34" s="62" t="s">
        <v>22</v>
      </c>
      <c r="H34" s="1"/>
    </row>
    <row r="35" spans="1:8" x14ac:dyDescent="0.2">
      <c r="A35" s="3">
        <v>1</v>
      </c>
      <c r="B35" s="4"/>
      <c r="C35" s="4"/>
      <c r="D35" s="4"/>
      <c r="E35" s="4"/>
      <c r="F35" s="3"/>
      <c r="G35" s="3"/>
      <c r="H35" s="1"/>
    </row>
    <row r="36" spans="1:8" x14ac:dyDescent="0.2">
      <c r="A36" s="3">
        <v>2</v>
      </c>
      <c r="B36" s="4"/>
      <c r="C36" s="4"/>
      <c r="D36" s="4"/>
      <c r="E36" s="4"/>
      <c r="F36" s="3"/>
      <c r="G36" s="3"/>
      <c r="H36" s="1"/>
    </row>
    <row r="37" spans="1:8" x14ac:dyDescent="0.2">
      <c r="A37" s="3">
        <v>3</v>
      </c>
      <c r="B37" s="4"/>
      <c r="C37" s="4"/>
      <c r="D37" s="4"/>
      <c r="E37" s="4"/>
      <c r="F37" s="3"/>
      <c r="G37" s="3"/>
      <c r="H37" s="1"/>
    </row>
    <row r="38" spans="1:8" x14ac:dyDescent="0.2">
      <c r="A38" s="3">
        <v>4</v>
      </c>
      <c r="B38" s="4"/>
      <c r="C38" s="4"/>
      <c r="D38" s="4"/>
      <c r="E38" s="4"/>
      <c r="F38" s="3"/>
      <c r="G38" s="3"/>
      <c r="H38" s="1"/>
    </row>
    <row r="39" spans="1:8" x14ac:dyDescent="0.2">
      <c r="A39" s="3">
        <v>5</v>
      </c>
      <c r="B39" s="6"/>
      <c r="C39" s="6"/>
      <c r="D39" s="6"/>
      <c r="E39" s="6"/>
      <c r="F39" s="3"/>
      <c r="G39" s="3"/>
      <c r="H39" s="1"/>
    </row>
    <row r="40" spans="1:8" x14ac:dyDescent="0.2">
      <c r="A40" s="3">
        <v>6</v>
      </c>
      <c r="B40" s="6"/>
      <c r="C40" s="6"/>
      <c r="D40" s="6"/>
      <c r="E40" s="6"/>
      <c r="F40" s="3"/>
      <c r="G40" s="3"/>
      <c r="H40" s="1"/>
    </row>
    <row r="41" spans="1:8" x14ac:dyDescent="0.2">
      <c r="A41" s="3">
        <v>7</v>
      </c>
      <c r="B41" s="6"/>
      <c r="C41" s="6"/>
      <c r="D41" s="6"/>
      <c r="E41" s="6"/>
      <c r="F41" s="3"/>
      <c r="G41" s="3"/>
      <c r="H41" s="1"/>
    </row>
    <row r="42" spans="1:8" x14ac:dyDescent="0.2">
      <c r="A42" s="3">
        <v>8</v>
      </c>
      <c r="B42" s="6"/>
      <c r="C42" s="6"/>
      <c r="D42" s="6"/>
      <c r="E42" s="6"/>
      <c r="F42" s="3"/>
      <c r="G42" s="3"/>
      <c r="H42" s="1"/>
    </row>
    <row r="43" spans="1:8" x14ac:dyDescent="0.2">
      <c r="A43" s="3">
        <v>9</v>
      </c>
      <c r="B43" s="6"/>
      <c r="C43" s="6"/>
      <c r="D43" s="6"/>
      <c r="E43" s="6"/>
      <c r="F43" s="3"/>
      <c r="G43" s="3"/>
    </row>
    <row r="44" spans="1:8" ht="15" x14ac:dyDescent="0.25">
      <c r="A44" s="3">
        <v>10</v>
      </c>
      <c r="B44" s="6"/>
      <c r="C44" s="6"/>
      <c r="D44" s="6"/>
      <c r="E44" s="6"/>
      <c r="F44" s="3"/>
      <c r="G44" s="3"/>
      <c r="H44" s="8"/>
    </row>
    <row r="46" spans="1:8" ht="15" customHeight="1" x14ac:dyDescent="0.25">
      <c r="A46" s="244" t="s">
        <v>134</v>
      </c>
      <c r="B46" s="245"/>
      <c r="C46" s="245"/>
      <c r="D46" s="245"/>
      <c r="E46" s="245"/>
      <c r="F46" s="245"/>
      <c r="G46" s="245"/>
      <c r="H46" s="245"/>
    </row>
    <row r="47" spans="1:8" ht="14.25" customHeight="1" x14ac:dyDescent="0.2"/>
    <row r="48" spans="1:8" ht="60" x14ac:dyDescent="0.2">
      <c r="A48" s="60" t="s">
        <v>8</v>
      </c>
      <c r="B48" s="60" t="s">
        <v>28</v>
      </c>
      <c r="C48" s="60" t="s">
        <v>7</v>
      </c>
      <c r="D48" s="60" t="s">
        <v>9</v>
      </c>
      <c r="E48" s="61" t="s">
        <v>71</v>
      </c>
      <c r="F48" s="60" t="s">
        <v>29</v>
      </c>
      <c r="G48" s="60" t="s">
        <v>30</v>
      </c>
      <c r="H48" s="60" t="s">
        <v>31</v>
      </c>
    </row>
    <row r="49" spans="1:8" x14ac:dyDescent="0.2">
      <c r="A49" s="15">
        <v>1</v>
      </c>
      <c r="B49" s="16"/>
      <c r="C49" s="16"/>
      <c r="D49" s="16"/>
      <c r="E49" s="16"/>
      <c r="F49" s="17"/>
      <c r="G49" s="17"/>
      <c r="H49" s="17"/>
    </row>
    <row r="50" spans="1:8" x14ac:dyDescent="0.2">
      <c r="A50" s="15">
        <v>2</v>
      </c>
      <c r="B50" s="16"/>
      <c r="C50" s="16"/>
      <c r="D50" s="16"/>
      <c r="E50" s="16"/>
      <c r="F50" s="15"/>
      <c r="G50" s="17"/>
      <c r="H50" s="17"/>
    </row>
    <row r="51" spans="1:8" x14ac:dyDescent="0.2">
      <c r="A51" s="15">
        <v>3</v>
      </c>
      <c r="B51" s="16"/>
      <c r="C51" s="16"/>
      <c r="D51" s="16"/>
      <c r="E51" s="16"/>
      <c r="F51" s="17"/>
      <c r="G51" s="17"/>
      <c r="H51" s="17"/>
    </row>
    <row r="52" spans="1:8" x14ac:dyDescent="0.2">
      <c r="A52" s="15">
        <v>4</v>
      </c>
      <c r="B52" s="16"/>
      <c r="C52" s="16"/>
      <c r="D52" s="16"/>
      <c r="E52" s="16"/>
      <c r="F52" s="17"/>
      <c r="G52" s="17"/>
      <c r="H52" s="17"/>
    </row>
    <row r="53" spans="1:8" x14ac:dyDescent="0.2">
      <c r="A53" s="15">
        <v>5</v>
      </c>
      <c r="B53" s="16"/>
      <c r="C53" s="16"/>
      <c r="D53" s="16"/>
      <c r="E53" s="16"/>
      <c r="F53" s="17"/>
      <c r="G53" s="17"/>
      <c r="H53" s="17"/>
    </row>
    <row r="54" spans="1:8" x14ac:dyDescent="0.2">
      <c r="A54" s="15">
        <v>6</v>
      </c>
      <c r="B54" s="16"/>
      <c r="C54" s="16"/>
      <c r="D54" s="16"/>
      <c r="E54" s="16"/>
      <c r="F54" s="17"/>
      <c r="G54" s="17"/>
      <c r="H54" s="17"/>
    </row>
    <row r="55" spans="1:8" x14ac:dyDescent="0.2">
      <c r="A55" s="15">
        <v>7</v>
      </c>
      <c r="B55" s="16"/>
      <c r="C55" s="16"/>
      <c r="D55" s="16"/>
      <c r="E55" s="16"/>
      <c r="F55" s="17"/>
      <c r="G55" s="17"/>
      <c r="H55" s="17"/>
    </row>
    <row r="56" spans="1:8" x14ac:dyDescent="0.2">
      <c r="A56" s="15">
        <v>8</v>
      </c>
      <c r="B56" s="16"/>
      <c r="C56" s="16"/>
      <c r="D56" s="16"/>
      <c r="E56" s="16"/>
      <c r="F56" s="17"/>
      <c r="G56" s="17"/>
      <c r="H56" s="17"/>
    </row>
    <row r="57" spans="1:8" x14ac:dyDescent="0.2">
      <c r="A57" s="15">
        <v>9</v>
      </c>
      <c r="B57" s="2"/>
      <c r="C57" s="2"/>
      <c r="D57" s="2"/>
      <c r="E57" s="2"/>
      <c r="F57" s="2"/>
      <c r="G57" s="3"/>
      <c r="H57" s="2"/>
    </row>
    <row r="58" spans="1:8" x14ac:dyDescent="0.2">
      <c r="A58" s="15">
        <v>10</v>
      </c>
      <c r="B58" s="2"/>
      <c r="C58" s="2"/>
      <c r="D58" s="2"/>
      <c r="E58" s="2"/>
      <c r="F58" s="2"/>
      <c r="G58" s="3"/>
      <c r="H58" s="2"/>
    </row>
  </sheetData>
  <mergeCells count="5">
    <mergeCell ref="A46:H46"/>
    <mergeCell ref="A2:G2"/>
    <mergeCell ref="A18:F18"/>
    <mergeCell ref="A4:G4"/>
    <mergeCell ref="A32:G32"/>
  </mergeCells>
  <phoneticPr fontId="20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9"/>
  <sheetViews>
    <sheetView workbookViewId="0">
      <selection activeCell="C28" sqref="C28"/>
    </sheetView>
  </sheetViews>
  <sheetFormatPr baseColWidth="10" defaultRowHeight="12.75" x14ac:dyDescent="0.2"/>
  <cols>
    <col min="1" max="1" width="3" style="115" customWidth="1"/>
    <col min="2" max="2" width="19.5703125" style="35" customWidth="1"/>
    <col min="3" max="3" width="16.42578125" style="35" customWidth="1"/>
    <col min="4" max="4" width="8.28515625" style="80" customWidth="1"/>
    <col min="5" max="5" width="11.5703125" style="36" customWidth="1"/>
    <col min="6" max="6" width="12.7109375" style="36" customWidth="1"/>
    <col min="7" max="7" width="13" style="36" customWidth="1"/>
    <col min="8" max="8" width="12.85546875" style="36" customWidth="1"/>
    <col min="9" max="9" width="12.140625" style="80" customWidth="1"/>
    <col min="10" max="16384" width="11.42578125" style="115"/>
  </cols>
  <sheetData>
    <row r="2" spans="2:10" ht="12.75" customHeight="1" x14ac:dyDescent="0.2">
      <c r="B2" s="247" t="s">
        <v>127</v>
      </c>
      <c r="C2" s="247"/>
      <c r="D2" s="247"/>
      <c r="E2" s="247"/>
      <c r="F2" s="247"/>
      <c r="G2" s="247"/>
      <c r="H2" s="247"/>
      <c r="I2" s="247"/>
      <c r="J2" s="114"/>
    </row>
    <row r="4" spans="2:10" x14ac:dyDescent="0.2">
      <c r="B4" s="248" t="s">
        <v>130</v>
      </c>
      <c r="C4" s="248"/>
      <c r="D4" s="248"/>
      <c r="E4" s="248"/>
      <c r="F4" s="248"/>
      <c r="G4" s="248"/>
      <c r="H4" s="248"/>
      <c r="I4" s="248"/>
    </row>
    <row r="6" spans="2:10" x14ac:dyDescent="0.2">
      <c r="D6" s="80" t="s">
        <v>121</v>
      </c>
      <c r="E6" s="116"/>
      <c r="F6" s="116"/>
      <c r="G6" s="116"/>
      <c r="H6" s="116"/>
    </row>
    <row r="7" spans="2:10" ht="25.5" x14ac:dyDescent="0.2">
      <c r="B7" s="38" t="s">
        <v>54</v>
      </c>
      <c r="C7" s="38" t="s">
        <v>36</v>
      </c>
      <c r="D7" s="38" t="s">
        <v>51</v>
      </c>
      <c r="E7" s="26" t="s">
        <v>37</v>
      </c>
      <c r="F7" s="26" t="s">
        <v>38</v>
      </c>
      <c r="G7" s="26" t="s">
        <v>39</v>
      </c>
      <c r="H7" s="26" t="s">
        <v>40</v>
      </c>
      <c r="I7" s="59" t="s">
        <v>135</v>
      </c>
      <c r="J7" s="63" t="s">
        <v>136</v>
      </c>
    </row>
    <row r="8" spans="2:10" ht="12.75" customHeight="1" x14ac:dyDescent="0.2">
      <c r="B8" s="251" t="s">
        <v>41</v>
      </c>
      <c r="C8" s="252"/>
      <c r="D8" s="40"/>
      <c r="E8" s="27">
        <f>SUM(E10:E12)</f>
        <v>0</v>
      </c>
      <c r="F8" s="27">
        <f>SUM(F14:F17)</f>
        <v>0</v>
      </c>
      <c r="G8" s="27">
        <f>SUM(G19:G22)</f>
        <v>0</v>
      </c>
      <c r="H8" s="27">
        <f>SUM(H24:H25)</f>
        <v>0</v>
      </c>
      <c r="I8" s="38"/>
      <c r="J8" s="115" t="s">
        <v>137</v>
      </c>
    </row>
    <row r="9" spans="2:10" x14ac:dyDescent="0.2">
      <c r="B9" s="249" t="s">
        <v>50</v>
      </c>
      <c r="C9" s="250"/>
      <c r="D9" s="37"/>
      <c r="E9" s="65"/>
      <c r="F9" s="65"/>
      <c r="G9" s="65"/>
      <c r="H9" s="65"/>
      <c r="I9" s="66"/>
    </row>
    <row r="10" spans="2:10" x14ac:dyDescent="0.2">
      <c r="B10" s="28" t="s">
        <v>18</v>
      </c>
      <c r="C10" s="30"/>
      <c r="D10" s="67"/>
      <c r="E10" s="32"/>
      <c r="F10" s="68"/>
      <c r="G10" s="68"/>
      <c r="H10" s="68"/>
      <c r="I10" s="67"/>
    </row>
    <row r="11" spans="2:10" x14ac:dyDescent="0.2">
      <c r="B11" s="28" t="s">
        <v>18</v>
      </c>
      <c r="C11" s="30"/>
      <c r="D11" s="67"/>
      <c r="E11" s="32"/>
      <c r="F11" s="68"/>
      <c r="G11" s="68"/>
      <c r="H11" s="68"/>
      <c r="I11" s="67"/>
    </row>
    <row r="12" spans="2:10" x14ac:dyDescent="0.2">
      <c r="B12" s="28" t="s">
        <v>18</v>
      </c>
      <c r="C12" s="30"/>
      <c r="D12" s="67"/>
      <c r="E12" s="32"/>
      <c r="F12" s="68"/>
      <c r="G12" s="68"/>
      <c r="H12" s="68"/>
      <c r="I12" s="67"/>
    </row>
    <row r="13" spans="2:10" ht="12.75" customHeight="1" x14ac:dyDescent="0.2">
      <c r="B13" s="249" t="s">
        <v>42</v>
      </c>
      <c r="C13" s="250"/>
      <c r="D13" s="37"/>
      <c r="E13" s="32"/>
      <c r="F13" s="68"/>
      <c r="G13" s="68"/>
      <c r="H13" s="68"/>
      <c r="I13" s="67"/>
    </row>
    <row r="14" spans="2:10" x14ac:dyDescent="0.2">
      <c r="B14" s="28" t="s">
        <v>18</v>
      </c>
      <c r="C14" s="30"/>
      <c r="D14" s="67"/>
      <c r="E14" s="93"/>
      <c r="F14" s="32"/>
      <c r="G14" s="68"/>
      <c r="H14" s="68"/>
      <c r="I14" s="67"/>
    </row>
    <row r="15" spans="2:10" x14ac:dyDescent="0.2">
      <c r="B15" s="28" t="s">
        <v>18</v>
      </c>
      <c r="C15" s="30"/>
      <c r="D15" s="67"/>
      <c r="E15" s="93"/>
      <c r="F15" s="32"/>
      <c r="G15" s="68"/>
      <c r="H15" s="68"/>
      <c r="I15" s="67"/>
    </row>
    <row r="16" spans="2:10" x14ac:dyDescent="0.2">
      <c r="B16" s="28" t="s">
        <v>18</v>
      </c>
      <c r="C16" s="30"/>
      <c r="D16" s="67"/>
      <c r="E16" s="93"/>
      <c r="F16" s="32"/>
      <c r="G16" s="68"/>
      <c r="H16" s="68"/>
      <c r="I16" s="67"/>
    </row>
    <row r="17" spans="2:9" x14ac:dyDescent="0.2">
      <c r="B17" s="28" t="s">
        <v>58</v>
      </c>
      <c r="C17" s="30"/>
      <c r="D17" s="67"/>
      <c r="E17" s="93"/>
      <c r="F17" s="32"/>
      <c r="G17" s="68"/>
      <c r="H17" s="68"/>
      <c r="I17" s="67"/>
    </row>
    <row r="18" spans="2:9" x14ac:dyDescent="0.2">
      <c r="B18" s="249" t="s">
        <v>43</v>
      </c>
      <c r="C18" s="250"/>
      <c r="D18" s="37"/>
      <c r="E18" s="32"/>
      <c r="F18" s="68"/>
      <c r="G18" s="68"/>
      <c r="H18" s="68"/>
      <c r="I18" s="67"/>
    </row>
    <row r="19" spans="2:9" x14ac:dyDescent="0.2">
      <c r="B19" s="28" t="s">
        <v>18</v>
      </c>
      <c r="C19" s="30"/>
      <c r="D19" s="67"/>
      <c r="E19" s="93"/>
      <c r="F19" s="68"/>
      <c r="G19" s="32"/>
      <c r="H19" s="68"/>
      <c r="I19" s="67"/>
    </row>
    <row r="20" spans="2:9" x14ac:dyDescent="0.2">
      <c r="B20" s="28" t="s">
        <v>18</v>
      </c>
      <c r="C20" s="30"/>
      <c r="D20" s="67"/>
      <c r="E20" s="93"/>
      <c r="F20" s="68"/>
      <c r="G20" s="32"/>
      <c r="H20" s="68"/>
      <c r="I20" s="67"/>
    </row>
    <row r="21" spans="2:9" x14ac:dyDescent="0.2">
      <c r="B21" s="28" t="s">
        <v>18</v>
      </c>
      <c r="C21" s="30"/>
      <c r="D21" s="67"/>
      <c r="E21" s="93"/>
      <c r="F21" s="68"/>
      <c r="G21" s="32"/>
      <c r="H21" s="68"/>
      <c r="I21" s="67"/>
    </row>
    <row r="22" spans="2:9" x14ac:dyDescent="0.2">
      <c r="B22" s="28" t="s">
        <v>58</v>
      </c>
      <c r="C22" s="30"/>
      <c r="D22" s="67"/>
      <c r="E22" s="93"/>
      <c r="F22" s="68"/>
      <c r="G22" s="32"/>
      <c r="H22" s="68"/>
      <c r="I22" s="67"/>
    </row>
    <row r="23" spans="2:9" x14ac:dyDescent="0.2">
      <c r="B23" s="249" t="s">
        <v>44</v>
      </c>
      <c r="C23" s="250"/>
      <c r="D23" s="37"/>
      <c r="E23" s="32"/>
      <c r="F23" s="68"/>
      <c r="G23" s="68"/>
      <c r="H23" s="68"/>
      <c r="I23" s="67"/>
    </row>
    <row r="24" spans="2:9" x14ac:dyDescent="0.2">
      <c r="B24" s="28" t="s">
        <v>18</v>
      </c>
      <c r="C24" s="30"/>
      <c r="D24" s="67"/>
      <c r="E24" s="93"/>
      <c r="F24" s="68"/>
      <c r="G24" s="68"/>
      <c r="H24" s="32"/>
      <c r="I24" s="67"/>
    </row>
    <row r="25" spans="2:9" x14ac:dyDescent="0.2">
      <c r="B25" s="28" t="s">
        <v>18</v>
      </c>
      <c r="C25" s="30"/>
      <c r="D25" s="67"/>
      <c r="E25" s="93"/>
      <c r="F25" s="68"/>
      <c r="G25" s="68"/>
      <c r="H25" s="32"/>
      <c r="I25" s="67"/>
    </row>
    <row r="26" spans="2:9" x14ac:dyDescent="0.2">
      <c r="B26" s="249" t="s">
        <v>60</v>
      </c>
      <c r="C26" s="250"/>
      <c r="D26" s="67"/>
      <c r="E26" s="68"/>
      <c r="F26" s="68"/>
      <c r="G26" s="68"/>
      <c r="H26" s="68"/>
      <c r="I26" s="67"/>
    </row>
    <row r="27" spans="2:9" x14ac:dyDescent="0.2">
      <c r="B27" s="28" t="s">
        <v>18</v>
      </c>
      <c r="C27" s="30"/>
      <c r="D27" s="67"/>
      <c r="E27" s="68"/>
      <c r="F27" s="68"/>
      <c r="G27" s="68"/>
      <c r="H27" s="68"/>
      <c r="I27" s="67"/>
    </row>
    <row r="28" spans="2:9" x14ac:dyDescent="0.2">
      <c r="B28" s="28" t="s">
        <v>18</v>
      </c>
      <c r="C28" s="30"/>
      <c r="D28" s="67"/>
      <c r="E28" s="68"/>
      <c r="F28" s="68"/>
      <c r="G28" s="68"/>
      <c r="H28" s="68"/>
      <c r="I28" s="67"/>
    </row>
    <row r="29" spans="2:9" ht="12.75" customHeight="1" x14ac:dyDescent="0.2">
      <c r="B29" s="251" t="s">
        <v>45</v>
      </c>
      <c r="C29" s="252"/>
      <c r="D29" s="37"/>
      <c r="E29" s="39">
        <f>SUM(E30:E32)</f>
        <v>0</v>
      </c>
      <c r="F29" s="39">
        <f>SUM(F30:F32)</f>
        <v>0</v>
      </c>
      <c r="G29" s="39">
        <f>SUM(G30:G32)</f>
        <v>0</v>
      </c>
      <c r="H29" s="39">
        <f>SUM(H30:H32)</f>
        <v>0</v>
      </c>
      <c r="I29" s="67"/>
    </row>
    <row r="30" spans="2:9" ht="25.5" x14ac:dyDescent="0.2">
      <c r="B30" s="33" t="s">
        <v>100</v>
      </c>
      <c r="C30" s="33" t="s">
        <v>61</v>
      </c>
      <c r="D30" s="69"/>
      <c r="E30" s="32"/>
      <c r="F30" s="29"/>
      <c r="G30" s="29"/>
      <c r="H30" s="29"/>
      <c r="I30" s="67"/>
    </row>
    <row r="31" spans="2:9" ht="25.5" x14ac:dyDescent="0.2">
      <c r="B31" s="51" t="s">
        <v>13</v>
      </c>
      <c r="C31" s="51" t="s">
        <v>62</v>
      </c>
      <c r="D31" s="69"/>
      <c r="E31" s="32"/>
      <c r="F31" s="29"/>
      <c r="G31" s="29"/>
      <c r="H31" s="29"/>
      <c r="I31" s="67"/>
    </row>
    <row r="32" spans="2:9" ht="26.25" customHeight="1" x14ac:dyDescent="0.2">
      <c r="B32" s="51" t="s">
        <v>14</v>
      </c>
      <c r="C32" s="51" t="s">
        <v>78</v>
      </c>
      <c r="D32" s="69"/>
      <c r="E32" s="29"/>
      <c r="F32" s="29"/>
      <c r="G32" s="29"/>
      <c r="H32" s="29"/>
      <c r="I32" s="67"/>
    </row>
    <row r="33" spans="2:10" x14ac:dyDescent="0.2">
      <c r="B33" s="251" t="s">
        <v>52</v>
      </c>
      <c r="C33" s="252"/>
      <c r="D33" s="67"/>
      <c r="E33" s="39">
        <f>+SUM(E34+E38+E43)</f>
        <v>0</v>
      </c>
      <c r="F33" s="39">
        <f>+SUM(F34+F38+F43)</f>
        <v>0</v>
      </c>
      <c r="G33" s="39">
        <f>+SUM(G34+G38+G43)</f>
        <v>0</v>
      </c>
      <c r="H33" s="39">
        <f>+SUM(H34+H38+H43)</f>
        <v>0</v>
      </c>
      <c r="I33" s="67"/>
    </row>
    <row r="34" spans="2:10" x14ac:dyDescent="0.2">
      <c r="B34" s="249" t="s">
        <v>53</v>
      </c>
      <c r="C34" s="250"/>
      <c r="D34" s="67"/>
      <c r="E34" s="117">
        <f>SUM(E35:E37)</f>
        <v>0</v>
      </c>
      <c r="F34" s="117">
        <f>SUM(F35:F37)</f>
        <v>0</v>
      </c>
      <c r="G34" s="117">
        <f>SUM(G35:G37)</f>
        <v>0</v>
      </c>
      <c r="H34" s="117">
        <f>SUM(H35:H37)</f>
        <v>0</v>
      </c>
      <c r="I34" s="67"/>
    </row>
    <row r="35" spans="2:10" x14ac:dyDescent="0.2">
      <c r="B35" s="28" t="s">
        <v>53</v>
      </c>
      <c r="C35" s="30" t="s">
        <v>79</v>
      </c>
      <c r="D35" s="67" t="s">
        <v>80</v>
      </c>
      <c r="E35" s="118"/>
      <c r="F35" s="118"/>
      <c r="G35" s="118"/>
      <c r="H35" s="118"/>
      <c r="I35" s="67" t="s">
        <v>136</v>
      </c>
    </row>
    <row r="36" spans="2:10" ht="25.5" x14ac:dyDescent="0.2">
      <c r="B36" s="33" t="s">
        <v>81</v>
      </c>
      <c r="C36" s="33" t="s">
        <v>82</v>
      </c>
      <c r="D36" s="67" t="s">
        <v>80</v>
      </c>
      <c r="E36" s="119"/>
      <c r="F36" s="118"/>
      <c r="G36" s="118"/>
      <c r="H36" s="118"/>
      <c r="I36" s="67" t="s">
        <v>136</v>
      </c>
    </row>
    <row r="37" spans="2:10" ht="25.5" x14ac:dyDescent="0.2">
      <c r="B37" s="33" t="s">
        <v>83</v>
      </c>
      <c r="C37" s="33" t="s">
        <v>46</v>
      </c>
      <c r="D37" s="67" t="s">
        <v>80</v>
      </c>
      <c r="E37" s="119"/>
      <c r="F37" s="118"/>
      <c r="G37" s="118"/>
      <c r="H37" s="118"/>
      <c r="I37" s="67" t="s">
        <v>136</v>
      </c>
    </row>
    <row r="38" spans="2:10" x14ac:dyDescent="0.2">
      <c r="B38" s="249" t="s">
        <v>14</v>
      </c>
      <c r="C38" s="250"/>
      <c r="D38" s="67"/>
      <c r="E38" s="31">
        <f>+SUM(E39:E41)</f>
        <v>0</v>
      </c>
      <c r="F38" s="31">
        <f>+SUM(F39:F41)</f>
        <v>0</v>
      </c>
      <c r="G38" s="31">
        <f>+SUM(G39:G41)</f>
        <v>0</v>
      </c>
      <c r="H38" s="31">
        <f>+SUM(H39:H41)</f>
        <v>0</v>
      </c>
      <c r="I38" s="67"/>
    </row>
    <row r="39" spans="2:10" ht="38.25" x14ac:dyDescent="0.2">
      <c r="B39" s="33" t="s">
        <v>84</v>
      </c>
      <c r="C39" s="33" t="s">
        <v>93</v>
      </c>
      <c r="D39" s="67" t="s">
        <v>80</v>
      </c>
      <c r="E39" s="120"/>
      <c r="F39" s="118"/>
      <c r="G39" s="118"/>
      <c r="H39" s="118"/>
      <c r="I39" s="67" t="s">
        <v>77</v>
      </c>
    </row>
    <row r="40" spans="2:10" x14ac:dyDescent="0.2">
      <c r="B40" s="33" t="s">
        <v>47</v>
      </c>
      <c r="C40" s="33" t="s">
        <v>47</v>
      </c>
      <c r="D40" s="67" t="s">
        <v>80</v>
      </c>
      <c r="E40" s="120"/>
      <c r="F40" s="29"/>
      <c r="G40" s="29"/>
      <c r="H40" s="29"/>
      <c r="I40" s="67" t="s">
        <v>77</v>
      </c>
    </row>
    <row r="41" spans="2:10" ht="25.5" x14ac:dyDescent="0.2">
      <c r="B41" s="33" t="s">
        <v>94</v>
      </c>
      <c r="C41" s="33" t="s">
        <v>48</v>
      </c>
      <c r="D41" s="67" t="s">
        <v>80</v>
      </c>
      <c r="E41" s="120"/>
      <c r="F41" s="29"/>
      <c r="G41" s="29"/>
      <c r="H41" s="29"/>
      <c r="I41" s="67" t="s">
        <v>77</v>
      </c>
    </row>
    <row r="42" spans="2:10" ht="71.25" customHeight="1" x14ac:dyDescent="0.2">
      <c r="B42" s="33" t="s">
        <v>95</v>
      </c>
      <c r="C42" s="33" t="s">
        <v>99</v>
      </c>
      <c r="D42" s="67"/>
      <c r="E42" s="121"/>
      <c r="F42" s="29"/>
      <c r="G42" s="29"/>
      <c r="H42" s="29"/>
      <c r="I42" s="67" t="s">
        <v>77</v>
      </c>
    </row>
    <row r="43" spans="2:10" ht="13.5" customHeight="1" x14ac:dyDescent="0.2">
      <c r="B43" s="249" t="s">
        <v>85</v>
      </c>
      <c r="C43" s="250"/>
      <c r="D43" s="37"/>
      <c r="E43" s="31">
        <f>+SUM(E44:E45)</f>
        <v>0</v>
      </c>
      <c r="F43" s="31">
        <f>+SUM(F44:F45)</f>
        <v>0</v>
      </c>
      <c r="G43" s="31">
        <f>+SUM(G44:G45)</f>
        <v>0</v>
      </c>
      <c r="H43" s="31">
        <f>+SUM(H44:H45)</f>
        <v>0</v>
      </c>
      <c r="I43" s="66"/>
    </row>
    <row r="44" spans="2:10" x14ac:dyDescent="0.2">
      <c r="B44" s="33" t="s">
        <v>96</v>
      </c>
      <c r="C44" s="33" t="s">
        <v>97</v>
      </c>
      <c r="D44" s="67"/>
      <c r="E44" s="29"/>
      <c r="F44" s="29"/>
      <c r="G44" s="29"/>
      <c r="H44" s="29"/>
      <c r="I44" s="67" t="s">
        <v>77</v>
      </c>
    </row>
    <row r="45" spans="2:10" x14ac:dyDescent="0.2">
      <c r="B45" s="33" t="s">
        <v>98</v>
      </c>
      <c r="C45" s="33"/>
      <c r="D45" s="67"/>
      <c r="E45" s="29"/>
      <c r="F45" s="29"/>
      <c r="G45" s="29"/>
      <c r="H45" s="29"/>
      <c r="I45" s="67" t="s">
        <v>77</v>
      </c>
    </row>
    <row r="46" spans="2:10" ht="12.75" customHeight="1" x14ac:dyDescent="0.2">
      <c r="B46" s="251" t="s">
        <v>49</v>
      </c>
      <c r="C46" s="252"/>
      <c r="D46" s="37"/>
      <c r="E46" s="31">
        <f>+E8+E29+E33</f>
        <v>0</v>
      </c>
      <c r="F46" s="31">
        <f>+F8+F29+F33</f>
        <v>0</v>
      </c>
      <c r="G46" s="31">
        <f>+G8+G29+G33</f>
        <v>0</v>
      </c>
      <c r="H46" s="31">
        <f>+H8+H29+H33</f>
        <v>0</v>
      </c>
      <c r="I46" s="70"/>
      <c r="J46" s="34"/>
    </row>
    <row r="48" spans="2:10" ht="15" customHeight="1" x14ac:dyDescent="0.2">
      <c r="B48" s="115"/>
      <c r="C48" s="115"/>
      <c r="E48" s="115"/>
      <c r="F48" s="115"/>
      <c r="G48" s="115"/>
      <c r="H48" s="115"/>
    </row>
    <row r="49" spans="2:9" ht="15" customHeight="1" x14ac:dyDescent="0.2">
      <c r="B49" s="21"/>
      <c r="C49" s="21"/>
      <c r="D49" s="21"/>
      <c r="E49" s="21"/>
      <c r="F49" s="21"/>
      <c r="G49" s="21"/>
      <c r="H49" s="21"/>
    </row>
    <row r="50" spans="2:9" x14ac:dyDescent="0.2">
      <c r="B50" s="247" t="s">
        <v>86</v>
      </c>
      <c r="C50" s="247"/>
      <c r="D50" s="21"/>
      <c r="E50" s="24"/>
      <c r="F50" s="22"/>
      <c r="G50" s="22"/>
      <c r="H50" s="22"/>
    </row>
    <row r="51" spans="2:9" ht="12.75" customHeight="1" x14ac:dyDescent="0.2">
      <c r="B51" s="23"/>
      <c r="C51" s="23"/>
      <c r="D51" s="71"/>
      <c r="E51" s="122">
        <f>+E6</f>
        <v>0</v>
      </c>
      <c r="F51" s="122">
        <f>+F6</f>
        <v>0</v>
      </c>
      <c r="G51" s="122">
        <f>+G6</f>
        <v>0</v>
      </c>
      <c r="H51" s="122">
        <f>+H6</f>
        <v>0</v>
      </c>
    </row>
    <row r="52" spans="2:9" ht="35.25" customHeight="1" x14ac:dyDescent="0.2">
      <c r="B52" s="25" t="s">
        <v>54</v>
      </c>
      <c r="C52" s="38" t="s">
        <v>36</v>
      </c>
      <c r="D52" s="38" t="s">
        <v>87</v>
      </c>
      <c r="E52" s="26" t="s">
        <v>37</v>
      </c>
      <c r="F52" s="26" t="s">
        <v>38</v>
      </c>
      <c r="G52" s="26" t="s">
        <v>39</v>
      </c>
      <c r="H52" s="26" t="s">
        <v>40</v>
      </c>
    </row>
    <row r="53" spans="2:9" ht="12.75" customHeight="1" x14ac:dyDescent="0.2">
      <c r="B53" s="249" t="s">
        <v>41</v>
      </c>
      <c r="C53" s="250"/>
      <c r="D53" s="72"/>
      <c r="E53" s="27">
        <f>SUM(E54:E58)</f>
        <v>0</v>
      </c>
      <c r="F53" s="27">
        <f>SUM(F54:F58)</f>
        <v>0</v>
      </c>
      <c r="G53" s="27">
        <f>SUM(G54:G58)</f>
        <v>0</v>
      </c>
      <c r="H53" s="27">
        <f>SUM(H54:H58)</f>
        <v>0</v>
      </c>
      <c r="I53" s="123"/>
    </row>
    <row r="54" spans="2:9" ht="12.75" customHeight="1" x14ac:dyDescent="0.2">
      <c r="B54" s="73" t="s">
        <v>37</v>
      </c>
      <c r="C54" s="74"/>
      <c r="D54" s="66"/>
      <c r="E54" s="32">
        <f>E8</f>
        <v>0</v>
      </c>
      <c r="F54" s="27"/>
      <c r="G54" s="27"/>
      <c r="H54" s="27"/>
      <c r="I54" s="123"/>
    </row>
    <row r="55" spans="2:9" ht="12.75" customHeight="1" x14ac:dyDescent="0.2">
      <c r="B55" s="73" t="s">
        <v>38</v>
      </c>
      <c r="C55" s="74"/>
      <c r="D55" s="66"/>
      <c r="E55" s="27"/>
      <c r="F55" s="32">
        <f>F8</f>
        <v>0</v>
      </c>
      <c r="G55" s="27"/>
      <c r="H55" s="27"/>
      <c r="I55" s="123"/>
    </row>
    <row r="56" spans="2:9" ht="12.75" customHeight="1" x14ac:dyDescent="0.2">
      <c r="B56" s="73" t="s">
        <v>39</v>
      </c>
      <c r="C56" s="74"/>
      <c r="D56" s="66"/>
      <c r="E56" s="27"/>
      <c r="F56" s="27"/>
      <c r="G56" s="32">
        <f>G8</f>
        <v>0</v>
      </c>
      <c r="H56" s="27"/>
      <c r="I56" s="123"/>
    </row>
    <row r="57" spans="2:9" x14ac:dyDescent="0.2">
      <c r="B57" s="73" t="s">
        <v>40</v>
      </c>
      <c r="C57" s="74"/>
      <c r="D57" s="66"/>
      <c r="E57" s="32"/>
      <c r="F57" s="32"/>
      <c r="G57" s="32"/>
      <c r="H57" s="32">
        <f>H8</f>
        <v>0</v>
      </c>
    </row>
    <row r="58" spans="2:9" x14ac:dyDescent="0.2">
      <c r="B58" s="73" t="s">
        <v>57</v>
      </c>
      <c r="C58" s="74"/>
      <c r="D58" s="66"/>
      <c r="E58" s="32"/>
      <c r="F58" s="32"/>
      <c r="G58" s="32"/>
      <c r="H58" s="32"/>
    </row>
    <row r="59" spans="2:9" ht="15" customHeight="1" x14ac:dyDescent="0.2">
      <c r="B59" s="249" t="s">
        <v>52</v>
      </c>
      <c r="C59" s="250"/>
      <c r="D59" s="66"/>
      <c r="E59" s="27">
        <f>SUM(E60:E63)</f>
        <v>0</v>
      </c>
      <c r="F59" s="27">
        <f>SUM(F60:F63)</f>
        <v>0</v>
      </c>
      <c r="G59" s="27">
        <f>SUM(G60:G63)</f>
        <v>0</v>
      </c>
      <c r="H59" s="27">
        <f>SUM(H60:H63)</f>
        <v>0</v>
      </c>
    </row>
    <row r="60" spans="2:9" ht="38.25" x14ac:dyDescent="0.2">
      <c r="B60" s="33" t="str">
        <f>+B39</f>
        <v xml:space="preserve">Impresos, publicaciones </v>
      </c>
      <c r="C60" s="33" t="str">
        <f>+C39</f>
        <v>Módulos, fotocopias,  e insumos</v>
      </c>
      <c r="D60" s="66" t="str">
        <f t="shared" ref="D60:H61" si="0">D39</f>
        <v>NA</v>
      </c>
      <c r="E60" s="32">
        <f t="shared" si="0"/>
        <v>0</v>
      </c>
      <c r="F60" s="32">
        <f t="shared" si="0"/>
        <v>0</v>
      </c>
      <c r="G60" s="32">
        <f t="shared" si="0"/>
        <v>0</v>
      </c>
      <c r="H60" s="32">
        <f t="shared" si="0"/>
        <v>0</v>
      </c>
    </row>
    <row r="61" spans="2:9" ht="13.5" customHeight="1" x14ac:dyDescent="0.2">
      <c r="B61" s="33" t="str">
        <f t="shared" ref="B61:C63" si="1">+B40</f>
        <v>Bibliografía</v>
      </c>
      <c r="C61" s="33" t="str">
        <f t="shared" si="1"/>
        <v>Bibliografía</v>
      </c>
      <c r="D61" s="66" t="str">
        <f t="shared" si="0"/>
        <v>NA</v>
      </c>
      <c r="E61" s="32">
        <f t="shared" si="0"/>
        <v>0</v>
      </c>
      <c r="F61" s="32">
        <f t="shared" si="0"/>
        <v>0</v>
      </c>
      <c r="G61" s="32">
        <f t="shared" si="0"/>
        <v>0</v>
      </c>
      <c r="H61" s="32">
        <f t="shared" si="0"/>
        <v>0</v>
      </c>
    </row>
    <row r="62" spans="2:9" ht="25.5" x14ac:dyDescent="0.2">
      <c r="B62" s="33" t="str">
        <f t="shared" si="1"/>
        <v>Publicidad</v>
      </c>
      <c r="C62" s="33" t="str">
        <f t="shared" si="1"/>
        <v>Publicidad y plegables</v>
      </c>
      <c r="D62" s="66" t="str">
        <f>D41</f>
        <v>NA</v>
      </c>
      <c r="E62" s="32"/>
      <c r="F62" s="32"/>
      <c r="G62" s="32"/>
      <c r="H62" s="32"/>
    </row>
    <row r="63" spans="2:9" ht="69.75" customHeight="1" x14ac:dyDescent="0.2">
      <c r="B63" s="33" t="str">
        <f t="shared" si="1"/>
        <v>Auxilios</v>
      </c>
      <c r="C63" s="33" t="str">
        <f t="shared" si="1"/>
        <v xml:space="preserve">Auxilios pasantías o trabajo de campo (Acuerdo 085/08 Art.17) </v>
      </c>
      <c r="D63" s="66">
        <f>D42</f>
        <v>0</v>
      </c>
      <c r="E63" s="32">
        <f>E41</f>
        <v>0</v>
      </c>
      <c r="F63" s="32">
        <f>F41</f>
        <v>0</v>
      </c>
      <c r="G63" s="32">
        <f>G41</f>
        <v>0</v>
      </c>
      <c r="H63" s="32">
        <f>H41</f>
        <v>0</v>
      </c>
    </row>
    <row r="64" spans="2:9" s="124" customFormat="1" x14ac:dyDescent="0.2">
      <c r="B64" s="249" t="s">
        <v>88</v>
      </c>
      <c r="C64" s="250"/>
      <c r="D64" s="72"/>
      <c r="E64" s="27">
        <f>+E65</f>
        <v>0</v>
      </c>
      <c r="F64" s="27">
        <f>+F65</f>
        <v>0</v>
      </c>
      <c r="G64" s="27">
        <f>+G65</f>
        <v>0</v>
      </c>
      <c r="H64" s="27">
        <f>+H65</f>
        <v>0</v>
      </c>
      <c r="I64" s="63"/>
    </row>
    <row r="65" spans="2:9" s="124" customFormat="1" ht="26.25" customHeight="1" x14ac:dyDescent="0.2">
      <c r="B65" s="33" t="str">
        <f>B44</f>
        <v>Pasajes Aereos</v>
      </c>
      <c r="C65" s="33" t="str">
        <f t="shared" ref="C65:H66" si="2">C44</f>
        <v>Pasajes (Ruta)</v>
      </c>
      <c r="D65" s="66">
        <f t="shared" si="2"/>
        <v>0</v>
      </c>
      <c r="E65" s="32">
        <f>E44</f>
        <v>0</v>
      </c>
      <c r="F65" s="32">
        <f t="shared" si="2"/>
        <v>0</v>
      </c>
      <c r="G65" s="32">
        <f t="shared" si="2"/>
        <v>0</v>
      </c>
      <c r="H65" s="32">
        <f t="shared" si="2"/>
        <v>0</v>
      </c>
      <c r="I65" s="125" t="s">
        <v>89</v>
      </c>
    </row>
    <row r="66" spans="2:9" s="124" customFormat="1" ht="26.25" customHeight="1" x14ac:dyDescent="0.2">
      <c r="B66" s="33" t="str">
        <f>B45</f>
        <v>Visita Docentes</v>
      </c>
      <c r="C66" s="33">
        <f t="shared" si="2"/>
        <v>0</v>
      </c>
      <c r="D66" s="66">
        <f t="shared" si="2"/>
        <v>0</v>
      </c>
      <c r="E66" s="32">
        <f>E45</f>
        <v>0</v>
      </c>
      <c r="F66" s="32">
        <f>F45</f>
        <v>0</v>
      </c>
      <c r="G66" s="32">
        <f>G45</f>
        <v>0</v>
      </c>
      <c r="H66" s="32">
        <f>H45</f>
        <v>0</v>
      </c>
      <c r="I66" s="125"/>
    </row>
    <row r="67" spans="2:9" s="124" customFormat="1" ht="15.75" customHeight="1" x14ac:dyDescent="0.2">
      <c r="B67" s="249" t="s">
        <v>90</v>
      </c>
      <c r="C67" s="253"/>
      <c r="D67" s="250"/>
      <c r="E67" s="75">
        <f>E53+E59</f>
        <v>0</v>
      </c>
      <c r="F67" s="75">
        <f>F53+F59</f>
        <v>0</v>
      </c>
      <c r="G67" s="75">
        <f>G53+G59</f>
        <v>0</v>
      </c>
      <c r="H67" s="75">
        <f>H53+H59</f>
        <v>0</v>
      </c>
      <c r="I67" s="126">
        <f>+SUM(E67:H67)</f>
        <v>0</v>
      </c>
    </row>
    <row r="68" spans="2:9" s="124" customFormat="1" ht="15.75" customHeight="1" x14ac:dyDescent="0.2">
      <c r="B68" s="76"/>
      <c r="C68" s="76"/>
      <c r="D68" s="76"/>
      <c r="E68" s="50"/>
      <c r="F68" s="50"/>
      <c r="G68" s="50"/>
      <c r="H68" s="50"/>
      <c r="I68" s="127"/>
    </row>
    <row r="69" spans="2:9" s="124" customFormat="1" ht="15.75" customHeight="1" x14ac:dyDescent="0.2">
      <c r="B69" s="76"/>
      <c r="C69" s="76"/>
      <c r="D69" s="76"/>
      <c r="E69" s="50"/>
      <c r="F69" s="50"/>
      <c r="G69" s="50"/>
      <c r="H69" s="50"/>
      <c r="I69" s="127"/>
    </row>
    <row r="70" spans="2:9" s="124" customFormat="1" ht="15.75" customHeight="1" x14ac:dyDescent="0.2">
      <c r="B70" s="76"/>
      <c r="C70" s="76"/>
      <c r="D70" s="76"/>
      <c r="E70" s="50"/>
      <c r="F70" s="50"/>
      <c r="G70" s="50"/>
      <c r="H70" s="50"/>
      <c r="I70" s="127"/>
    </row>
    <row r="71" spans="2:9" ht="18.75" customHeight="1" x14ac:dyDescent="0.2">
      <c r="B71" s="77" t="s">
        <v>138</v>
      </c>
      <c r="C71" s="77"/>
      <c r="D71" s="63"/>
    </row>
    <row r="72" spans="2:9" x14ac:dyDescent="0.2">
      <c r="B72" s="77"/>
      <c r="C72" s="77"/>
      <c r="D72" s="63"/>
      <c r="E72" s="122">
        <f>+E51</f>
        <v>0</v>
      </c>
      <c r="F72" s="122">
        <f>+F51</f>
        <v>0</v>
      </c>
      <c r="G72" s="122">
        <f>+G51</f>
        <v>0</v>
      </c>
      <c r="H72" s="122">
        <f>+H51</f>
        <v>0</v>
      </c>
    </row>
    <row r="73" spans="2:9" ht="25.5" x14ac:dyDescent="0.2">
      <c r="B73" s="38" t="s">
        <v>54</v>
      </c>
      <c r="C73" s="38" t="s">
        <v>36</v>
      </c>
      <c r="D73" s="38" t="s">
        <v>91</v>
      </c>
      <c r="E73" s="52" t="s">
        <v>37</v>
      </c>
      <c r="F73" s="52" t="s">
        <v>38</v>
      </c>
      <c r="G73" s="52" t="s">
        <v>39</v>
      </c>
      <c r="H73" s="52" t="s">
        <v>40</v>
      </c>
    </row>
    <row r="74" spans="2:9" ht="12.75" customHeight="1" x14ac:dyDescent="0.2">
      <c r="B74" s="249" t="s">
        <v>41</v>
      </c>
      <c r="C74" s="250"/>
      <c r="D74" s="37"/>
      <c r="E74" s="31">
        <v>0</v>
      </c>
      <c r="F74" s="31">
        <v>0</v>
      </c>
      <c r="G74" s="31">
        <v>0</v>
      </c>
      <c r="H74" s="31">
        <v>0</v>
      </c>
      <c r="I74" s="123"/>
    </row>
    <row r="75" spans="2:9" ht="12.75" customHeight="1" x14ac:dyDescent="0.2">
      <c r="B75" s="73" t="s">
        <v>37</v>
      </c>
      <c r="C75" s="64"/>
      <c r="D75" s="37"/>
      <c r="E75" s="32">
        <f>E29</f>
        <v>0</v>
      </c>
      <c r="F75" s="27"/>
      <c r="G75" s="27"/>
      <c r="H75" s="27"/>
      <c r="I75" s="123"/>
    </row>
    <row r="76" spans="2:9" ht="12.75" customHeight="1" x14ac:dyDescent="0.2">
      <c r="B76" s="73" t="s">
        <v>38</v>
      </c>
      <c r="C76" s="64"/>
      <c r="D76" s="37"/>
      <c r="E76" s="27"/>
      <c r="F76" s="32">
        <f>F29</f>
        <v>0</v>
      </c>
      <c r="G76" s="27"/>
      <c r="H76" s="27"/>
      <c r="I76" s="123"/>
    </row>
    <row r="77" spans="2:9" ht="12.75" customHeight="1" x14ac:dyDescent="0.2">
      <c r="B77" s="73" t="s">
        <v>39</v>
      </c>
      <c r="C77" s="64"/>
      <c r="D77" s="37"/>
      <c r="E77" s="27"/>
      <c r="F77" s="27"/>
      <c r="G77" s="32">
        <f>G29</f>
        <v>0</v>
      </c>
      <c r="H77" s="27"/>
      <c r="I77" s="123"/>
    </row>
    <row r="78" spans="2:9" ht="12.75" customHeight="1" x14ac:dyDescent="0.2">
      <c r="B78" s="73" t="s">
        <v>40</v>
      </c>
      <c r="C78" s="64"/>
      <c r="D78" s="37"/>
      <c r="E78" s="32"/>
      <c r="F78" s="32"/>
      <c r="G78" s="32"/>
      <c r="H78" s="32">
        <f>H29</f>
        <v>0</v>
      </c>
      <c r="I78" s="123"/>
    </row>
    <row r="79" spans="2:9" ht="12.75" customHeight="1" x14ac:dyDescent="0.2">
      <c r="B79" s="73" t="s">
        <v>57</v>
      </c>
      <c r="C79" s="64"/>
      <c r="D79" s="37"/>
      <c r="E79" s="32"/>
      <c r="F79" s="32"/>
      <c r="G79" s="32"/>
      <c r="H79" s="32"/>
      <c r="I79" s="123"/>
    </row>
    <row r="80" spans="2:9" ht="12.75" customHeight="1" x14ac:dyDescent="0.2">
      <c r="B80" s="249" t="s">
        <v>45</v>
      </c>
      <c r="C80" s="250"/>
      <c r="D80" s="72"/>
      <c r="E80" s="27">
        <f>SUM(E81:E83)</f>
        <v>0</v>
      </c>
      <c r="F80" s="27">
        <f>SUM(F81:F83)</f>
        <v>0</v>
      </c>
      <c r="G80" s="27">
        <f>SUM(G81:G83)</f>
        <v>0</v>
      </c>
      <c r="H80" s="27">
        <f>SUM(H81:H83)</f>
        <v>0</v>
      </c>
    </row>
    <row r="81" spans="2:10" ht="25.5" x14ac:dyDescent="0.2">
      <c r="B81" s="33" t="str">
        <f>B30</f>
        <v>Docente</v>
      </c>
      <c r="C81" s="33" t="str">
        <f t="shared" ref="C81:H81" si="3">C30</f>
        <v>Coordinador del programa</v>
      </c>
      <c r="D81" s="66">
        <f t="shared" si="3"/>
        <v>0</v>
      </c>
      <c r="E81" s="32">
        <f t="shared" si="3"/>
        <v>0</v>
      </c>
      <c r="F81" s="32">
        <f t="shared" si="3"/>
        <v>0</v>
      </c>
      <c r="G81" s="32">
        <f t="shared" si="3"/>
        <v>0</v>
      </c>
      <c r="H81" s="32">
        <f t="shared" si="3"/>
        <v>0</v>
      </c>
    </row>
    <row r="82" spans="2:10" ht="25.5" x14ac:dyDescent="0.2">
      <c r="B82" s="33" t="str">
        <f t="shared" ref="B82:H83" si="4">B31</f>
        <v>Secretaria</v>
      </c>
      <c r="C82" s="33" t="str">
        <f t="shared" si="4"/>
        <v>Secretaria programa</v>
      </c>
      <c r="D82" s="66">
        <f t="shared" si="4"/>
        <v>0</v>
      </c>
      <c r="E82" s="32">
        <f t="shared" si="4"/>
        <v>0</v>
      </c>
      <c r="F82" s="32">
        <f t="shared" si="4"/>
        <v>0</v>
      </c>
      <c r="G82" s="32">
        <f t="shared" si="4"/>
        <v>0</v>
      </c>
      <c r="H82" s="32">
        <f t="shared" si="4"/>
        <v>0</v>
      </c>
    </row>
    <row r="83" spans="2:10" ht="26.25" customHeight="1" x14ac:dyDescent="0.2">
      <c r="B83" s="33" t="str">
        <f t="shared" si="4"/>
        <v>Otros</v>
      </c>
      <c r="C83" s="33" t="str">
        <f t="shared" si="4"/>
        <v>Mensajeria y Aseo</v>
      </c>
      <c r="D83" s="66">
        <f t="shared" si="4"/>
        <v>0</v>
      </c>
      <c r="E83" s="32">
        <f t="shared" si="4"/>
        <v>0</v>
      </c>
      <c r="F83" s="32">
        <f t="shared" si="4"/>
        <v>0</v>
      </c>
      <c r="G83" s="32">
        <f t="shared" si="4"/>
        <v>0</v>
      </c>
      <c r="H83" s="32">
        <f t="shared" si="4"/>
        <v>0</v>
      </c>
    </row>
    <row r="84" spans="2:10" ht="12.75" customHeight="1" x14ac:dyDescent="0.2">
      <c r="B84" s="249" t="s">
        <v>52</v>
      </c>
      <c r="C84" s="250"/>
      <c r="D84" s="66"/>
      <c r="E84" s="27">
        <f>+SUM(E85:E87)</f>
        <v>0</v>
      </c>
      <c r="F84" s="27">
        <f>+SUM(F85:F87)</f>
        <v>0</v>
      </c>
      <c r="G84" s="27">
        <f>+SUM(G85:G87)</f>
        <v>0</v>
      </c>
      <c r="H84" s="27">
        <f>+SUM(H85:H87)</f>
        <v>0</v>
      </c>
    </row>
    <row r="85" spans="2:10" x14ac:dyDescent="0.2">
      <c r="B85" s="28" t="str">
        <f>B35</f>
        <v xml:space="preserve">Recursos locativos </v>
      </c>
      <c r="C85" s="28" t="str">
        <f t="shared" ref="C85:H85" si="5">C35</f>
        <v>Aulas, Servicios</v>
      </c>
      <c r="D85" s="28" t="str">
        <f t="shared" si="5"/>
        <v>NA</v>
      </c>
      <c r="E85" s="32">
        <f t="shared" si="5"/>
        <v>0</v>
      </c>
      <c r="F85" s="32">
        <f t="shared" si="5"/>
        <v>0</v>
      </c>
      <c r="G85" s="32">
        <f t="shared" si="5"/>
        <v>0</v>
      </c>
      <c r="H85" s="32">
        <f t="shared" si="5"/>
        <v>0</v>
      </c>
    </row>
    <row r="86" spans="2:10" ht="25.5" x14ac:dyDescent="0.2">
      <c r="B86" s="28" t="str">
        <f t="shared" ref="B86:H87" si="6">B36</f>
        <v>Salas</v>
      </c>
      <c r="C86" s="28" t="str">
        <f t="shared" si="6"/>
        <v>Uso de salas de computo</v>
      </c>
      <c r="D86" s="28" t="str">
        <f t="shared" si="6"/>
        <v>NA</v>
      </c>
      <c r="E86" s="32">
        <f t="shared" si="6"/>
        <v>0</v>
      </c>
      <c r="F86" s="32">
        <f t="shared" si="6"/>
        <v>0</v>
      </c>
      <c r="G86" s="32">
        <f t="shared" si="6"/>
        <v>0</v>
      </c>
      <c r="H86" s="32">
        <f t="shared" si="6"/>
        <v>0</v>
      </c>
    </row>
    <row r="87" spans="2:10" ht="25.5" x14ac:dyDescent="0.2">
      <c r="B87" s="28" t="str">
        <f t="shared" si="6"/>
        <v>Equipos</v>
      </c>
      <c r="C87" s="28" t="str">
        <f t="shared" si="6"/>
        <v>Mantenimiento de equipos</v>
      </c>
      <c r="D87" s="28" t="str">
        <f t="shared" si="6"/>
        <v>NA</v>
      </c>
      <c r="E87" s="32">
        <f t="shared" si="6"/>
        <v>0</v>
      </c>
      <c r="F87" s="32">
        <f t="shared" si="6"/>
        <v>0</v>
      </c>
      <c r="G87" s="32">
        <f t="shared" si="6"/>
        <v>0</v>
      </c>
      <c r="H87" s="32">
        <f t="shared" si="6"/>
        <v>0</v>
      </c>
      <c r="I87" s="125" t="s">
        <v>89</v>
      </c>
    </row>
    <row r="88" spans="2:10" ht="44.25" customHeight="1" x14ac:dyDescent="0.2">
      <c r="B88" s="249" t="s">
        <v>139</v>
      </c>
      <c r="C88" s="253"/>
      <c r="D88" s="250"/>
      <c r="E88" s="78">
        <f>E74+E80+E84</f>
        <v>0</v>
      </c>
      <c r="F88" s="78">
        <f>F74+F80+F84</f>
        <v>0</v>
      </c>
      <c r="G88" s="78">
        <f>G74+G80+G84</f>
        <v>0</v>
      </c>
      <c r="H88" s="78">
        <f>H74+H80+H84</f>
        <v>0</v>
      </c>
      <c r="I88" s="126">
        <f>+SUM(E88:H88)</f>
        <v>0</v>
      </c>
    </row>
    <row r="89" spans="2:10" x14ac:dyDescent="0.2">
      <c r="B89" s="254" t="s">
        <v>92</v>
      </c>
      <c r="C89" s="255"/>
      <c r="D89" s="256"/>
      <c r="E89" s="79">
        <f>+E67+E88</f>
        <v>0</v>
      </c>
      <c r="F89" s="79">
        <f>+F67+F88</f>
        <v>0</v>
      </c>
      <c r="G89" s="79">
        <f>+G67+G88</f>
        <v>0</v>
      </c>
      <c r="H89" s="79">
        <f>+H67+H88</f>
        <v>0</v>
      </c>
      <c r="I89" s="126">
        <f>+SUM(E89:H89)</f>
        <v>0</v>
      </c>
      <c r="J89" s="128"/>
    </row>
  </sheetData>
  <mergeCells count="24">
    <mergeCell ref="B88:D88"/>
    <mergeCell ref="B29:C29"/>
    <mergeCell ref="B33:C33"/>
    <mergeCell ref="B34:C34"/>
    <mergeCell ref="B89:D89"/>
    <mergeCell ref="B46:C46"/>
    <mergeCell ref="B50:C50"/>
    <mergeCell ref="B53:C53"/>
    <mergeCell ref="B59:C59"/>
    <mergeCell ref="B64:C64"/>
    <mergeCell ref="B74:C74"/>
    <mergeCell ref="B80:C80"/>
    <mergeCell ref="B84:C84"/>
    <mergeCell ref="B67:D67"/>
    <mergeCell ref="B2:I2"/>
    <mergeCell ref="B4:I4"/>
    <mergeCell ref="B38:C38"/>
    <mergeCell ref="B43:C43"/>
    <mergeCell ref="B8:C8"/>
    <mergeCell ref="B9:C9"/>
    <mergeCell ref="B13:C13"/>
    <mergeCell ref="B18:C18"/>
    <mergeCell ref="B23:C23"/>
    <mergeCell ref="B26:C26"/>
  </mergeCells>
  <phoneticPr fontId="20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3"/>
  <sheetViews>
    <sheetView topLeftCell="D19" workbookViewId="0">
      <selection activeCell="G28" sqref="G28"/>
    </sheetView>
  </sheetViews>
  <sheetFormatPr baseColWidth="10" defaultRowHeight="12.75" x14ac:dyDescent="0.2"/>
  <cols>
    <col min="1" max="1" width="2.85546875" style="100" customWidth="1"/>
    <col min="2" max="2" width="28.5703125" style="100" customWidth="1"/>
    <col min="3" max="3" width="15.42578125" style="100" customWidth="1"/>
    <col min="4" max="4" width="13.5703125" style="100" customWidth="1"/>
    <col min="5" max="5" width="13.85546875" style="100" customWidth="1"/>
    <col min="6" max="6" width="12.42578125" style="100" customWidth="1"/>
    <col min="7" max="13" width="12.5703125" style="100" customWidth="1"/>
    <col min="14" max="15" width="13.140625" style="100" customWidth="1"/>
    <col min="16" max="16" width="30.140625" style="100" customWidth="1"/>
    <col min="17" max="17" width="18.28515625" style="100" customWidth="1"/>
    <col min="18" max="19" width="11.42578125" style="100" customWidth="1"/>
    <col min="20" max="20" width="12.42578125" style="100" customWidth="1"/>
    <col min="21" max="21" width="12.5703125" style="100" customWidth="1"/>
    <col min="22" max="22" width="11.42578125" style="100" customWidth="1"/>
    <col min="23" max="23" width="12.42578125" style="100" customWidth="1"/>
    <col min="24" max="16384" width="11.42578125" style="100"/>
  </cols>
  <sheetData>
    <row r="2" spans="2:14" x14ac:dyDescent="0.2">
      <c r="B2" s="261" t="s">
        <v>128</v>
      </c>
      <c r="C2" s="261"/>
      <c r="D2" s="261"/>
      <c r="E2" s="261"/>
      <c r="F2" s="261"/>
      <c r="G2" s="261"/>
      <c r="H2" s="152"/>
      <c r="I2" s="152"/>
      <c r="J2" s="152"/>
      <c r="K2" s="152"/>
      <c r="L2" s="152"/>
      <c r="M2" s="152"/>
    </row>
    <row r="4" spans="2:14" x14ac:dyDescent="0.2">
      <c r="B4" s="129" t="s">
        <v>121</v>
      </c>
      <c r="C4" s="81">
        <v>0</v>
      </c>
      <c r="D4" s="111">
        <v>0</v>
      </c>
      <c r="E4" s="111">
        <f>+'9. Presupuesto Globlal'!F6</f>
        <v>0</v>
      </c>
      <c r="F4" s="111">
        <f>+'9. Presupuesto Globlal'!G6</f>
        <v>0</v>
      </c>
      <c r="G4" s="111">
        <f>+'9. Presupuesto Globlal'!H6</f>
        <v>0</v>
      </c>
      <c r="H4" s="111">
        <v>0</v>
      </c>
      <c r="I4" s="111">
        <f>+'9. Presupuesto Globlal'!J6</f>
        <v>0</v>
      </c>
      <c r="J4" s="111">
        <f>+'9. Presupuesto Globlal'!K6</f>
        <v>0</v>
      </c>
      <c r="K4" s="111">
        <f>+'9. Presupuesto Globlal'!L6</f>
        <v>0</v>
      </c>
      <c r="L4" s="111">
        <f>+'9. Presupuesto Globlal'!M6</f>
        <v>0</v>
      </c>
      <c r="M4" s="111">
        <f>+'9. Presupuesto Globlal'!N6</f>
        <v>0</v>
      </c>
    </row>
    <row r="5" spans="2:14" x14ac:dyDescent="0.2">
      <c r="B5" s="82" t="s">
        <v>101</v>
      </c>
      <c r="C5" s="83"/>
      <c r="D5" s="84"/>
      <c r="E5" s="85"/>
      <c r="F5" s="86"/>
      <c r="G5" s="86"/>
      <c r="H5" s="84"/>
      <c r="I5" s="85"/>
      <c r="J5" s="86"/>
      <c r="K5" s="86"/>
      <c r="L5" s="86"/>
      <c r="M5" s="86"/>
      <c r="N5" s="87"/>
    </row>
    <row r="6" spans="2:14" x14ac:dyDescent="0.2">
      <c r="B6" s="88" t="s">
        <v>10</v>
      </c>
      <c r="C6" s="88" t="s">
        <v>102</v>
      </c>
      <c r="D6" s="116" t="s">
        <v>37</v>
      </c>
      <c r="E6" s="116" t="s">
        <v>38</v>
      </c>
      <c r="F6" s="88" t="s">
        <v>39</v>
      </c>
      <c r="G6" s="88" t="s">
        <v>40</v>
      </c>
      <c r="H6" s="116" t="s">
        <v>57</v>
      </c>
      <c r="I6" s="116" t="s">
        <v>141</v>
      </c>
      <c r="J6" s="88" t="s">
        <v>142</v>
      </c>
      <c r="K6" s="88" t="s">
        <v>143</v>
      </c>
      <c r="L6" s="88" t="s">
        <v>144</v>
      </c>
      <c r="M6" s="88" t="s">
        <v>145</v>
      </c>
      <c r="N6" s="87"/>
    </row>
    <row r="7" spans="2:14" ht="28.5" customHeight="1" x14ac:dyDescent="0.2">
      <c r="B7" s="89" t="s">
        <v>140</v>
      </c>
      <c r="C7" s="89"/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</row>
    <row r="8" spans="2:14" x14ac:dyDescent="0.2">
      <c r="B8" s="92" t="s">
        <v>123</v>
      </c>
      <c r="C8" s="92"/>
      <c r="D8" s="93"/>
      <c r="E8" s="90"/>
      <c r="F8" s="90"/>
      <c r="G8" s="90"/>
      <c r="H8" s="93"/>
      <c r="I8" s="90"/>
      <c r="J8" s="90"/>
      <c r="K8" s="90"/>
      <c r="L8" s="90"/>
      <c r="M8" s="90"/>
      <c r="N8" s="94"/>
    </row>
    <row r="9" spans="2:14" x14ac:dyDescent="0.2">
      <c r="B9" s="43" t="s">
        <v>103</v>
      </c>
      <c r="C9" s="95"/>
      <c r="D9" s="57">
        <f t="shared" ref="D9:M9" si="0">+D7*D8</f>
        <v>0</v>
      </c>
      <c r="E9" s="57">
        <f t="shared" si="0"/>
        <v>0</v>
      </c>
      <c r="F9" s="57">
        <f t="shared" si="0"/>
        <v>0</v>
      </c>
      <c r="G9" s="57">
        <f t="shared" si="0"/>
        <v>0</v>
      </c>
      <c r="H9" s="57">
        <f t="shared" si="0"/>
        <v>0</v>
      </c>
      <c r="I9" s="57">
        <f t="shared" si="0"/>
        <v>0</v>
      </c>
      <c r="J9" s="57">
        <f t="shared" si="0"/>
        <v>0</v>
      </c>
      <c r="K9" s="57">
        <f t="shared" si="0"/>
        <v>0</v>
      </c>
      <c r="L9" s="57">
        <f t="shared" si="0"/>
        <v>0</v>
      </c>
      <c r="M9" s="57">
        <f t="shared" si="0"/>
        <v>0</v>
      </c>
      <c r="N9" s="96"/>
    </row>
    <row r="10" spans="2:14" x14ac:dyDescent="0.2">
      <c r="B10" s="113" t="s">
        <v>114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97"/>
    </row>
    <row r="11" spans="2:14" x14ac:dyDescent="0.2">
      <c r="B11" s="113" t="s">
        <v>115</v>
      </c>
      <c r="C11" s="4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86"/>
    </row>
    <row r="12" spans="2:14" x14ac:dyDescent="0.2">
      <c r="B12" s="113" t="s">
        <v>116</v>
      </c>
      <c r="C12" s="4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86"/>
    </row>
    <row r="13" spans="2:14" ht="15.75" customHeight="1" x14ac:dyDescent="0.2">
      <c r="B13" s="56" t="s">
        <v>63</v>
      </c>
      <c r="C13" s="120"/>
      <c r="D13" s="57">
        <f t="shared" ref="D13:M13" si="1">D9-D10-D11-D12</f>
        <v>0</v>
      </c>
      <c r="E13" s="57">
        <f t="shared" si="1"/>
        <v>0</v>
      </c>
      <c r="F13" s="57">
        <f t="shared" si="1"/>
        <v>0</v>
      </c>
      <c r="G13" s="57">
        <f t="shared" si="1"/>
        <v>0</v>
      </c>
      <c r="H13" s="57">
        <f t="shared" si="1"/>
        <v>0</v>
      </c>
      <c r="I13" s="57">
        <f t="shared" si="1"/>
        <v>0</v>
      </c>
      <c r="J13" s="57">
        <f t="shared" si="1"/>
        <v>0</v>
      </c>
      <c r="K13" s="57">
        <f t="shared" si="1"/>
        <v>0</v>
      </c>
      <c r="L13" s="57">
        <f t="shared" si="1"/>
        <v>0</v>
      </c>
      <c r="M13" s="57">
        <f t="shared" si="1"/>
        <v>0</v>
      </c>
      <c r="N13" s="98"/>
    </row>
    <row r="14" spans="2:14" ht="25.5" x14ac:dyDescent="0.2">
      <c r="B14" s="92" t="s">
        <v>122</v>
      </c>
      <c r="C14" s="41"/>
      <c r="D14" s="42"/>
      <c r="E14" s="42"/>
      <c r="F14" s="42"/>
      <c r="G14" s="90"/>
      <c r="H14" s="42"/>
      <c r="I14" s="42"/>
      <c r="J14" s="42"/>
      <c r="K14" s="90"/>
      <c r="L14" s="42"/>
      <c r="M14" s="90"/>
      <c r="N14" s="98"/>
    </row>
    <row r="15" spans="2:14" x14ac:dyDescent="0.2">
      <c r="B15" s="92" t="s">
        <v>56</v>
      </c>
      <c r="C15" s="42"/>
      <c r="D15" s="42"/>
      <c r="E15" s="42"/>
      <c r="F15" s="42"/>
      <c r="G15" s="90"/>
      <c r="H15" s="42"/>
      <c r="I15" s="42"/>
      <c r="J15" s="42"/>
      <c r="K15" s="90"/>
      <c r="L15" s="42"/>
      <c r="M15" s="90"/>
      <c r="N15" s="98"/>
    </row>
    <row r="16" spans="2:14" x14ac:dyDescent="0.2">
      <c r="B16" s="58" t="s">
        <v>64</v>
      </c>
      <c r="C16" s="53"/>
      <c r="D16" s="57">
        <f t="shared" ref="D16:M16" si="2">+D9*D15</f>
        <v>0</v>
      </c>
      <c r="E16" s="57">
        <f t="shared" si="2"/>
        <v>0</v>
      </c>
      <c r="F16" s="57">
        <f t="shared" si="2"/>
        <v>0</v>
      </c>
      <c r="G16" s="57">
        <f t="shared" si="2"/>
        <v>0</v>
      </c>
      <c r="H16" s="57">
        <f t="shared" si="2"/>
        <v>0</v>
      </c>
      <c r="I16" s="57">
        <f t="shared" si="2"/>
        <v>0</v>
      </c>
      <c r="J16" s="57">
        <f t="shared" si="2"/>
        <v>0</v>
      </c>
      <c r="K16" s="57">
        <f t="shared" si="2"/>
        <v>0</v>
      </c>
      <c r="L16" s="57">
        <f t="shared" si="2"/>
        <v>0</v>
      </c>
      <c r="M16" s="57">
        <f t="shared" si="2"/>
        <v>0</v>
      </c>
      <c r="N16" s="98"/>
    </row>
    <row r="17" spans="2:16" x14ac:dyDescent="0.2">
      <c r="B17" s="58" t="s">
        <v>65</v>
      </c>
      <c r="C17" s="53"/>
      <c r="D17" s="57">
        <f t="shared" ref="D17:M17" si="3">+D13*D15</f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57">
        <f t="shared" si="3"/>
        <v>0</v>
      </c>
      <c r="I17" s="57">
        <f t="shared" si="3"/>
        <v>0</v>
      </c>
      <c r="J17" s="57">
        <f t="shared" si="3"/>
        <v>0</v>
      </c>
      <c r="K17" s="57">
        <f t="shared" si="3"/>
        <v>0</v>
      </c>
      <c r="L17" s="57">
        <f t="shared" si="3"/>
        <v>0</v>
      </c>
      <c r="M17" s="57">
        <f t="shared" si="3"/>
        <v>0</v>
      </c>
      <c r="N17" s="130"/>
    </row>
    <row r="18" spans="2:16" x14ac:dyDescent="0.2">
      <c r="B18" s="131" t="s">
        <v>66</v>
      </c>
      <c r="C18" s="54">
        <v>0.1</v>
      </c>
      <c r="D18" s="154">
        <f t="shared" ref="D18:M18" si="4">+D17*$C$18</f>
        <v>0</v>
      </c>
      <c r="E18" s="154">
        <f t="shared" si="4"/>
        <v>0</v>
      </c>
      <c r="F18" s="154">
        <f t="shared" si="4"/>
        <v>0</v>
      </c>
      <c r="G18" s="154">
        <f t="shared" si="4"/>
        <v>0</v>
      </c>
      <c r="H18" s="154">
        <f t="shared" si="4"/>
        <v>0</v>
      </c>
      <c r="I18" s="154">
        <f t="shared" si="4"/>
        <v>0</v>
      </c>
      <c r="J18" s="154">
        <f t="shared" si="4"/>
        <v>0</v>
      </c>
      <c r="K18" s="154">
        <f t="shared" si="4"/>
        <v>0</v>
      </c>
      <c r="L18" s="154">
        <f t="shared" si="4"/>
        <v>0</v>
      </c>
      <c r="M18" s="154">
        <f t="shared" si="4"/>
        <v>0</v>
      </c>
      <c r="N18" s="97"/>
    </row>
    <row r="19" spans="2:16" x14ac:dyDescent="0.2">
      <c r="B19" s="53" t="s">
        <v>67</v>
      </c>
      <c r="C19" s="54">
        <v>0.1</v>
      </c>
      <c r="D19" s="154">
        <f t="shared" ref="D19:M19" si="5">(D17-D18)*$C$19</f>
        <v>0</v>
      </c>
      <c r="E19" s="154">
        <f t="shared" si="5"/>
        <v>0</v>
      </c>
      <c r="F19" s="154">
        <f t="shared" si="5"/>
        <v>0</v>
      </c>
      <c r="G19" s="154">
        <f t="shared" si="5"/>
        <v>0</v>
      </c>
      <c r="H19" s="154">
        <f t="shared" si="5"/>
        <v>0</v>
      </c>
      <c r="I19" s="154">
        <f t="shared" si="5"/>
        <v>0</v>
      </c>
      <c r="J19" s="154">
        <f t="shared" si="5"/>
        <v>0</v>
      </c>
      <c r="K19" s="154">
        <f t="shared" si="5"/>
        <v>0</v>
      </c>
      <c r="L19" s="154">
        <f t="shared" si="5"/>
        <v>0</v>
      </c>
      <c r="M19" s="154">
        <f t="shared" si="5"/>
        <v>0</v>
      </c>
      <c r="N19" s="86"/>
    </row>
    <row r="20" spans="2:16" x14ac:dyDescent="0.2">
      <c r="B20" s="44" t="s">
        <v>68</v>
      </c>
      <c r="C20" s="54">
        <v>0.2</v>
      </c>
      <c r="D20" s="154">
        <f t="shared" ref="D20:M20" si="6">+(D17-D18-D19)*$C$20</f>
        <v>0</v>
      </c>
      <c r="E20" s="154">
        <f t="shared" si="6"/>
        <v>0</v>
      </c>
      <c r="F20" s="154">
        <f t="shared" si="6"/>
        <v>0</v>
      </c>
      <c r="G20" s="154">
        <f t="shared" si="6"/>
        <v>0</v>
      </c>
      <c r="H20" s="154">
        <f t="shared" si="6"/>
        <v>0</v>
      </c>
      <c r="I20" s="154">
        <f t="shared" si="6"/>
        <v>0</v>
      </c>
      <c r="J20" s="154">
        <f t="shared" si="6"/>
        <v>0</v>
      </c>
      <c r="K20" s="154">
        <f t="shared" si="6"/>
        <v>0</v>
      </c>
      <c r="L20" s="154">
        <f t="shared" si="6"/>
        <v>0</v>
      </c>
      <c r="M20" s="154">
        <f t="shared" si="6"/>
        <v>0</v>
      </c>
      <c r="N20" s="88" t="s">
        <v>89</v>
      </c>
    </row>
    <row r="21" spans="2:16" x14ac:dyDescent="0.2">
      <c r="B21" s="95" t="s">
        <v>104</v>
      </c>
      <c r="C21" s="44"/>
      <c r="D21" s="57">
        <f t="shared" ref="D21:M21" si="7">+D17-D18-D19-D20</f>
        <v>0</v>
      </c>
      <c r="E21" s="57">
        <f t="shared" si="7"/>
        <v>0</v>
      </c>
      <c r="F21" s="57">
        <f t="shared" si="7"/>
        <v>0</v>
      </c>
      <c r="G21" s="57">
        <f t="shared" si="7"/>
        <v>0</v>
      </c>
      <c r="H21" s="57">
        <f t="shared" si="7"/>
        <v>0</v>
      </c>
      <c r="I21" s="57">
        <f t="shared" si="7"/>
        <v>0</v>
      </c>
      <c r="J21" s="57">
        <f t="shared" si="7"/>
        <v>0</v>
      </c>
      <c r="K21" s="57">
        <f t="shared" si="7"/>
        <v>0</v>
      </c>
      <c r="L21" s="57">
        <f t="shared" si="7"/>
        <v>0</v>
      </c>
      <c r="M21" s="57">
        <f t="shared" si="7"/>
        <v>0</v>
      </c>
      <c r="N21" s="112">
        <f>+SUM(D21:M21)</f>
        <v>0</v>
      </c>
      <c r="P21" s="132"/>
    </row>
    <row r="22" spans="2:16" x14ac:dyDescent="0.2">
      <c r="B22" s="44" t="s">
        <v>105</v>
      </c>
      <c r="C22" s="44"/>
      <c r="D22" s="154">
        <f>+'9. Presupuesto Globlal'!E67</f>
        <v>0</v>
      </c>
      <c r="E22" s="154">
        <f>+'9. Presupuesto Globlal'!F67</f>
        <v>0</v>
      </c>
      <c r="F22" s="154">
        <f>+'9. Presupuesto Globlal'!G67</f>
        <v>0</v>
      </c>
      <c r="G22" s="154">
        <f>+'9. Presupuesto Globlal'!H67</f>
        <v>0</v>
      </c>
      <c r="H22" s="154">
        <f>+'9. Presupuesto Globlal'!I67</f>
        <v>0</v>
      </c>
      <c r="I22" s="154">
        <f>+'9. Presupuesto Globlal'!J67</f>
        <v>0</v>
      </c>
      <c r="J22" s="154">
        <f>+'9. Presupuesto Globlal'!K67</f>
        <v>0</v>
      </c>
      <c r="K22" s="154">
        <f>+'9. Presupuesto Globlal'!L67</f>
        <v>0</v>
      </c>
      <c r="L22" s="154">
        <f>+'9. Presupuesto Globlal'!M67</f>
        <v>0</v>
      </c>
      <c r="M22" s="154">
        <f>+'9. Presupuesto Globlal'!N67</f>
        <v>0</v>
      </c>
      <c r="N22" s="155">
        <f>+SUM(D22:M22)</f>
        <v>0</v>
      </c>
    </row>
    <row r="23" spans="2:16" x14ac:dyDescent="0.2">
      <c r="B23" s="95" t="s">
        <v>106</v>
      </c>
      <c r="C23" s="44"/>
      <c r="D23" s="99">
        <f t="shared" ref="D23:M23" si="8">+D21-D22</f>
        <v>0</v>
      </c>
      <c r="E23" s="99">
        <f t="shared" si="8"/>
        <v>0</v>
      </c>
      <c r="F23" s="99">
        <f t="shared" si="8"/>
        <v>0</v>
      </c>
      <c r="G23" s="99">
        <f t="shared" si="8"/>
        <v>0</v>
      </c>
      <c r="H23" s="99">
        <f t="shared" si="8"/>
        <v>0</v>
      </c>
      <c r="I23" s="99">
        <f t="shared" si="8"/>
        <v>0</v>
      </c>
      <c r="J23" s="99">
        <f t="shared" si="8"/>
        <v>0</v>
      </c>
      <c r="K23" s="99">
        <f t="shared" si="8"/>
        <v>0</v>
      </c>
      <c r="L23" s="99">
        <f t="shared" si="8"/>
        <v>0</v>
      </c>
      <c r="M23" s="99">
        <f t="shared" si="8"/>
        <v>0</v>
      </c>
      <c r="N23" s="112">
        <f>+SUM(D23:M23)</f>
        <v>0</v>
      </c>
    </row>
    <row r="24" spans="2:16" x14ac:dyDescent="0.2">
      <c r="B24" s="95" t="s">
        <v>107</v>
      </c>
      <c r="C24" s="44"/>
      <c r="D24" s="95">
        <f>+D21-'9. Presupuesto Globlal'!E89</f>
        <v>0</v>
      </c>
      <c r="E24" s="95">
        <f>+E21-'9. Presupuesto Globlal'!F89</f>
        <v>0</v>
      </c>
      <c r="F24" s="95">
        <f>+F21-'9. Presupuesto Globlal'!G89</f>
        <v>0</v>
      </c>
      <c r="G24" s="95">
        <f>+G21-'9. Presupuesto Globlal'!H89</f>
        <v>0</v>
      </c>
      <c r="H24" s="95">
        <f>+H21-'9. Presupuesto Globlal'!I89</f>
        <v>0</v>
      </c>
      <c r="I24" s="95">
        <f>+I21-'9. Presupuesto Globlal'!J89</f>
        <v>0</v>
      </c>
      <c r="J24" s="95">
        <f>+J21-'9. Presupuesto Globlal'!K89</f>
        <v>0</v>
      </c>
      <c r="K24" s="95">
        <f>+K21-'9. Presupuesto Globlal'!L89</f>
        <v>0</v>
      </c>
      <c r="L24" s="95">
        <f>+L21-'9. Presupuesto Globlal'!M89</f>
        <v>0</v>
      </c>
      <c r="M24" s="95">
        <f>+M21-'9. Presupuesto Globlal'!N89</f>
        <v>0</v>
      </c>
      <c r="N24" s="57">
        <f>+SUM(D24:M24)</f>
        <v>0</v>
      </c>
    </row>
    <row r="26" spans="2:16" ht="15" customHeight="1" x14ac:dyDescent="0.2"/>
    <row r="28" spans="2:16" ht="15" customHeight="1" x14ac:dyDescent="0.2"/>
    <row r="31" spans="2:16" x14ac:dyDescent="0.2">
      <c r="B31" s="261" t="s">
        <v>108</v>
      </c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</row>
    <row r="33" spans="2:14" ht="25.5" x14ac:dyDescent="0.2">
      <c r="B33" s="45" t="s">
        <v>10</v>
      </c>
      <c r="C33" s="38" t="s">
        <v>109</v>
      </c>
      <c r="D33" s="101" t="s">
        <v>37</v>
      </c>
      <c r="E33" s="101" t="s">
        <v>38</v>
      </c>
      <c r="F33" s="101" t="s">
        <v>39</v>
      </c>
      <c r="G33" s="101" t="s">
        <v>40</v>
      </c>
      <c r="H33" s="101"/>
      <c r="I33" s="101"/>
      <c r="J33" s="101"/>
      <c r="K33" s="101"/>
      <c r="L33" s="101"/>
      <c r="M33" s="101"/>
      <c r="N33" s="102" t="s">
        <v>89</v>
      </c>
    </row>
    <row r="34" spans="2:14" ht="17.25" customHeight="1" x14ac:dyDescent="0.2">
      <c r="B34" s="262" t="s">
        <v>41</v>
      </c>
      <c r="C34" s="103" t="s">
        <v>77</v>
      </c>
      <c r="D34" s="104">
        <f>+'9. Presupuesto Globlal'!E53</f>
        <v>0</v>
      </c>
      <c r="E34" s="104">
        <f>+'9. Presupuesto Globlal'!F53</f>
        <v>0</v>
      </c>
      <c r="F34" s="104">
        <f>+'9. Presupuesto Globlal'!G53</f>
        <v>0</v>
      </c>
      <c r="G34" s="104">
        <f>+'9. Presupuesto Globlal'!H53</f>
        <v>0</v>
      </c>
      <c r="H34" s="104"/>
      <c r="I34" s="104"/>
      <c r="J34" s="104"/>
      <c r="K34" s="104"/>
      <c r="L34" s="104"/>
      <c r="M34" s="104"/>
      <c r="N34" s="105">
        <f t="shared" ref="N34:N40" si="9">SUM(D34:G34)</f>
        <v>0</v>
      </c>
    </row>
    <row r="35" spans="2:14" ht="24" x14ac:dyDescent="0.2">
      <c r="B35" s="262"/>
      <c r="C35" s="150" t="s">
        <v>137</v>
      </c>
      <c r="D35" s="104">
        <f>+'9. Presupuesto Globlal'!E74</f>
        <v>0</v>
      </c>
      <c r="E35" s="104">
        <f>+'9. Presupuesto Globlal'!F74</f>
        <v>0</v>
      </c>
      <c r="F35" s="104">
        <f>+'9. Presupuesto Globlal'!G74</f>
        <v>0</v>
      </c>
      <c r="G35" s="104">
        <f>+'9. Presupuesto Globlal'!H74</f>
        <v>0</v>
      </c>
      <c r="H35" s="104"/>
      <c r="I35" s="104"/>
      <c r="J35" s="104"/>
      <c r="K35" s="104"/>
      <c r="L35" s="104"/>
      <c r="M35" s="104"/>
      <c r="N35" s="105">
        <f t="shared" si="9"/>
        <v>0</v>
      </c>
    </row>
    <row r="36" spans="2:14" ht="24" x14ac:dyDescent="0.2">
      <c r="B36" s="106" t="s">
        <v>45</v>
      </c>
      <c r="C36" s="150" t="s">
        <v>137</v>
      </c>
      <c r="D36" s="90">
        <f>+'9. Presupuesto Globlal'!E80</f>
        <v>0</v>
      </c>
      <c r="E36" s="90">
        <f>+'9. Presupuesto Globlal'!F80</f>
        <v>0</v>
      </c>
      <c r="F36" s="90">
        <f>+'9. Presupuesto Globlal'!G80</f>
        <v>0</v>
      </c>
      <c r="G36" s="90">
        <f>+'9. Presupuesto Globlal'!H80</f>
        <v>0</v>
      </c>
      <c r="H36" s="90"/>
      <c r="I36" s="90"/>
      <c r="J36" s="90"/>
      <c r="K36" s="90"/>
      <c r="L36" s="90"/>
      <c r="M36" s="90"/>
      <c r="N36" s="90">
        <f t="shared" si="9"/>
        <v>0</v>
      </c>
    </row>
    <row r="37" spans="2:14" x14ac:dyDescent="0.2">
      <c r="B37" s="262" t="s">
        <v>52</v>
      </c>
      <c r="C37" s="46" t="s">
        <v>77</v>
      </c>
      <c r="D37" s="90">
        <f>+'9. Presupuesto Globlal'!E59</f>
        <v>0</v>
      </c>
      <c r="E37" s="90">
        <f>+'9. Presupuesto Globlal'!F59</f>
        <v>0</v>
      </c>
      <c r="F37" s="90">
        <f>+'9. Presupuesto Globlal'!G59</f>
        <v>0</v>
      </c>
      <c r="G37" s="90">
        <f>+'9. Presupuesto Globlal'!H59</f>
        <v>0</v>
      </c>
      <c r="H37" s="90"/>
      <c r="I37" s="90"/>
      <c r="J37" s="90"/>
      <c r="K37" s="90"/>
      <c r="L37" s="90"/>
      <c r="M37" s="90"/>
      <c r="N37" s="90">
        <f t="shared" si="9"/>
        <v>0</v>
      </c>
    </row>
    <row r="38" spans="2:14" ht="24" x14ac:dyDescent="0.2">
      <c r="B38" s="262"/>
      <c r="C38" s="150" t="s">
        <v>137</v>
      </c>
      <c r="D38" s="90">
        <f>+'9. Presupuesto Globlal'!E84</f>
        <v>0</v>
      </c>
      <c r="E38" s="90">
        <f>+'9. Presupuesto Globlal'!F84</f>
        <v>0</v>
      </c>
      <c r="F38" s="90">
        <f>+'9. Presupuesto Globlal'!G84</f>
        <v>0</v>
      </c>
      <c r="G38" s="90">
        <f>+'9. Presupuesto Globlal'!H84</f>
        <v>0</v>
      </c>
      <c r="H38" s="90"/>
      <c r="I38" s="90"/>
      <c r="J38" s="90"/>
      <c r="K38" s="90"/>
      <c r="L38" s="90"/>
      <c r="M38" s="90"/>
      <c r="N38" s="90">
        <f t="shared" si="9"/>
        <v>0</v>
      </c>
    </row>
    <row r="39" spans="2:14" x14ac:dyDescent="0.2">
      <c r="B39" s="257" t="s">
        <v>110</v>
      </c>
      <c r="C39" s="107" t="s">
        <v>77</v>
      </c>
      <c r="D39" s="108">
        <f>+D34+D37</f>
        <v>0</v>
      </c>
      <c r="E39" s="108">
        <f>+E34+E37</f>
        <v>0</v>
      </c>
      <c r="F39" s="108">
        <f>+F34+F37</f>
        <v>0</v>
      </c>
      <c r="G39" s="108">
        <f>+G34+G37</f>
        <v>0</v>
      </c>
      <c r="H39" s="108"/>
      <c r="I39" s="108"/>
      <c r="J39" s="108"/>
      <c r="K39" s="108"/>
      <c r="L39" s="108"/>
      <c r="M39" s="108"/>
      <c r="N39" s="108">
        <f t="shared" si="9"/>
        <v>0</v>
      </c>
    </row>
    <row r="40" spans="2:14" ht="24" x14ac:dyDescent="0.2">
      <c r="B40" s="258"/>
      <c r="C40" s="151" t="s">
        <v>137</v>
      </c>
      <c r="D40" s="108">
        <f>+D35+D36+D38</f>
        <v>0</v>
      </c>
      <c r="E40" s="108">
        <f>+E35+E36+E38</f>
        <v>0</v>
      </c>
      <c r="F40" s="108">
        <f>+F35+F36+F38</f>
        <v>0</v>
      </c>
      <c r="G40" s="108">
        <f>+G35+G36+G38</f>
        <v>0</v>
      </c>
      <c r="H40" s="108"/>
      <c r="I40" s="108"/>
      <c r="J40" s="108"/>
      <c r="K40" s="108"/>
      <c r="L40" s="108"/>
      <c r="M40" s="108"/>
      <c r="N40" s="108">
        <f t="shared" si="9"/>
        <v>0</v>
      </c>
    </row>
    <row r="41" spans="2:14" x14ac:dyDescent="0.2">
      <c r="B41" s="259"/>
      <c r="C41" s="107" t="s">
        <v>111</v>
      </c>
      <c r="D41" s="108">
        <f>SUM(D39:D40)</f>
        <v>0</v>
      </c>
      <c r="E41" s="108">
        <f>SUM(E39:E40)</f>
        <v>0</v>
      </c>
      <c r="F41" s="108">
        <f>SUM(F39:F40)</f>
        <v>0</v>
      </c>
      <c r="G41" s="108">
        <f>SUM(G39:G40)</f>
        <v>0</v>
      </c>
      <c r="H41" s="108"/>
      <c r="I41" s="108"/>
      <c r="J41" s="108"/>
      <c r="K41" s="108"/>
      <c r="L41" s="108"/>
      <c r="M41" s="108"/>
      <c r="N41" s="108">
        <f>SUM(N39:N40)</f>
        <v>0</v>
      </c>
    </row>
    <row r="42" spans="2:14" x14ac:dyDescent="0.2">
      <c r="B42" s="260" t="s">
        <v>112</v>
      </c>
      <c r="C42" s="109" t="s">
        <v>77</v>
      </c>
      <c r="D42" s="110">
        <f>+D21-D39</f>
        <v>0</v>
      </c>
      <c r="E42" s="110">
        <f>+E21-E39</f>
        <v>0</v>
      </c>
      <c r="F42" s="110">
        <f>+F21-F39</f>
        <v>0</v>
      </c>
      <c r="G42" s="110">
        <f>+G21-G39</f>
        <v>0</v>
      </c>
      <c r="H42" s="110"/>
      <c r="I42" s="110"/>
      <c r="J42" s="110"/>
      <c r="K42" s="110"/>
      <c r="L42" s="110"/>
      <c r="M42" s="110"/>
      <c r="N42" s="110">
        <f>SUM(D42:G42)</f>
        <v>0</v>
      </c>
    </row>
    <row r="43" spans="2:14" ht="38.25" x14ac:dyDescent="0.2">
      <c r="B43" s="260"/>
      <c r="C43" s="109" t="s">
        <v>113</v>
      </c>
      <c r="D43" s="110">
        <f>+D21-D41</f>
        <v>0</v>
      </c>
      <c r="E43" s="110">
        <f>+E21-E41</f>
        <v>0</v>
      </c>
      <c r="F43" s="110">
        <f>+F21-F41</f>
        <v>0</v>
      </c>
      <c r="G43" s="110">
        <f>+G21-G41</f>
        <v>0</v>
      </c>
      <c r="H43" s="110"/>
      <c r="I43" s="110"/>
      <c r="J43" s="110"/>
      <c r="K43" s="110"/>
      <c r="L43" s="110"/>
      <c r="M43" s="110"/>
      <c r="N43" s="110">
        <f>+N21-N41</f>
        <v>0</v>
      </c>
    </row>
  </sheetData>
  <mergeCells count="6">
    <mergeCell ref="B39:B41"/>
    <mergeCell ref="B42:B43"/>
    <mergeCell ref="B2:G2"/>
    <mergeCell ref="B31:N31"/>
    <mergeCell ref="B34:B35"/>
    <mergeCell ref="B37:B38"/>
  </mergeCells>
  <phoneticPr fontId="2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4"/>
  <sheetViews>
    <sheetView workbookViewId="0">
      <selection activeCell="C17" sqref="C17"/>
    </sheetView>
  </sheetViews>
  <sheetFormatPr baseColWidth="10" defaultRowHeight="12.75" x14ac:dyDescent="0.2"/>
  <cols>
    <col min="1" max="1" width="2" style="100" customWidth="1"/>
    <col min="2" max="2" width="30.7109375" style="100" customWidth="1"/>
    <col min="3" max="3" width="15.7109375" style="100" customWidth="1"/>
    <col min="4" max="4" width="12.140625" style="100" customWidth="1"/>
    <col min="5" max="5" width="13.42578125" style="100" customWidth="1"/>
    <col min="6" max="6" width="12.7109375" style="100" customWidth="1"/>
    <col min="7" max="13" width="13.42578125" style="100" customWidth="1"/>
    <col min="14" max="20" width="13" style="100" customWidth="1"/>
    <col min="21" max="16384" width="11.42578125" style="100"/>
  </cols>
  <sheetData>
    <row r="1" spans="2:21" x14ac:dyDescent="0.2">
      <c r="B1" s="261" t="s">
        <v>117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152"/>
      <c r="P1" s="152"/>
      <c r="Q1" s="152"/>
      <c r="R1" s="152"/>
      <c r="S1" s="152"/>
      <c r="T1" s="152"/>
      <c r="U1" s="133"/>
    </row>
    <row r="3" spans="2:21" x14ac:dyDescent="0.2">
      <c r="D3" s="111">
        <f>+Ingresos!D4</f>
        <v>0</v>
      </c>
      <c r="E3" s="111">
        <f>+Ingresos!E4</f>
        <v>0</v>
      </c>
      <c r="F3" s="111">
        <f>+Ingresos!F4</f>
        <v>0</v>
      </c>
      <c r="G3" s="111">
        <f>+Ingresos!G4</f>
        <v>0</v>
      </c>
      <c r="H3" s="111">
        <f>+Ingresos!H4</f>
        <v>0</v>
      </c>
      <c r="I3" s="111">
        <f>+Ingresos!I4</f>
        <v>0</v>
      </c>
      <c r="J3" s="111">
        <f>+Ingresos!J4</f>
        <v>0</v>
      </c>
      <c r="K3" s="111">
        <f>+Ingresos!K4</f>
        <v>0</v>
      </c>
      <c r="L3" s="111">
        <f>+Ingresos!L4</f>
        <v>0</v>
      </c>
      <c r="M3" s="111">
        <f>+Ingresos!M4</f>
        <v>0</v>
      </c>
    </row>
    <row r="4" spans="2:21" x14ac:dyDescent="0.2">
      <c r="B4" s="88" t="s">
        <v>10</v>
      </c>
      <c r="C4" s="88" t="s">
        <v>102</v>
      </c>
      <c r="D4" s="116" t="s">
        <v>37</v>
      </c>
      <c r="E4" s="116" t="s">
        <v>38</v>
      </c>
      <c r="F4" s="88" t="s">
        <v>39</v>
      </c>
      <c r="G4" s="88" t="s">
        <v>40</v>
      </c>
      <c r="H4" s="88" t="s">
        <v>57</v>
      </c>
      <c r="I4" s="88" t="s">
        <v>142</v>
      </c>
      <c r="J4" s="88" t="s">
        <v>142</v>
      </c>
      <c r="K4" s="88" t="s">
        <v>143</v>
      </c>
      <c r="L4" s="88" t="s">
        <v>144</v>
      </c>
      <c r="M4" s="88" t="s">
        <v>145</v>
      </c>
      <c r="N4" s="134" t="s">
        <v>89</v>
      </c>
      <c r="O4" s="156"/>
      <c r="P4" s="156"/>
      <c r="Q4" s="156"/>
      <c r="R4" s="156"/>
      <c r="S4" s="156"/>
      <c r="T4" s="156"/>
    </row>
    <row r="5" spans="2:21" ht="25.5" x14ac:dyDescent="0.2">
      <c r="B5" s="135" t="s">
        <v>140</v>
      </c>
      <c r="C5" s="136">
        <f>+Ingresos!C7</f>
        <v>0</v>
      </c>
      <c r="D5" s="90">
        <f>+Ingresos!D7</f>
        <v>0</v>
      </c>
      <c r="E5" s="90">
        <f>+Ingresos!E7</f>
        <v>0</v>
      </c>
      <c r="F5" s="90">
        <f>+Ingresos!F7</f>
        <v>0</v>
      </c>
      <c r="G5" s="90">
        <f>+Ingresos!G7</f>
        <v>0</v>
      </c>
      <c r="H5" s="90">
        <f>+Ingresos!H7</f>
        <v>0</v>
      </c>
      <c r="I5" s="90">
        <f>+Ingresos!I7</f>
        <v>0</v>
      </c>
      <c r="J5" s="90">
        <f>+Ingresos!J7</f>
        <v>0</v>
      </c>
      <c r="K5" s="90">
        <f>+Ingresos!K7</f>
        <v>0</v>
      </c>
      <c r="L5" s="90">
        <f>+Ingresos!L7</f>
        <v>0</v>
      </c>
      <c r="M5" s="90">
        <f>+Ingresos!M7</f>
        <v>0</v>
      </c>
      <c r="N5" s="137"/>
      <c r="O5" s="157"/>
      <c r="P5" s="157"/>
      <c r="Q5" s="157"/>
      <c r="R5" s="157"/>
      <c r="S5" s="157"/>
      <c r="T5" s="157"/>
    </row>
    <row r="6" spans="2:21" x14ac:dyDescent="0.2">
      <c r="B6" s="92" t="s">
        <v>118</v>
      </c>
      <c r="C6" s="136"/>
      <c r="D6" s="93">
        <f>+Ingresos!D8</f>
        <v>0</v>
      </c>
      <c r="E6" s="93">
        <f>+Ingresos!E8</f>
        <v>0</v>
      </c>
      <c r="F6" s="93">
        <f>+Ingresos!F8</f>
        <v>0</v>
      </c>
      <c r="G6" s="93">
        <f>+Ingresos!G8</f>
        <v>0</v>
      </c>
      <c r="H6" s="93">
        <f>+Ingresos!H8</f>
        <v>0</v>
      </c>
      <c r="I6" s="93">
        <f>+Ingresos!I8</f>
        <v>0</v>
      </c>
      <c r="J6" s="93">
        <f>+Ingresos!J8</f>
        <v>0</v>
      </c>
      <c r="K6" s="93">
        <f>+Ingresos!K8</f>
        <v>0</v>
      </c>
      <c r="L6" s="93">
        <f>+Ingresos!L8</f>
        <v>0</v>
      </c>
      <c r="M6" s="93">
        <f>+Ingresos!M8</f>
        <v>0</v>
      </c>
      <c r="N6" s="138"/>
      <c r="O6" s="94"/>
      <c r="P6" s="94"/>
      <c r="Q6" s="94"/>
      <c r="R6" s="94"/>
      <c r="S6" s="94"/>
      <c r="T6" s="94"/>
    </row>
    <row r="7" spans="2:21" x14ac:dyDescent="0.2">
      <c r="B7" s="43" t="s">
        <v>103</v>
      </c>
      <c r="C7" s="136"/>
      <c r="D7" s="57">
        <f>+D5*D6</f>
        <v>0</v>
      </c>
      <c r="E7" s="57">
        <f>+E5*E6</f>
        <v>0</v>
      </c>
      <c r="F7" s="57">
        <f>+F5*F6</f>
        <v>0</v>
      </c>
      <c r="G7" s="57">
        <f>+G5*G6</f>
        <v>0</v>
      </c>
      <c r="H7" s="57">
        <f t="shared" ref="H7:M7" si="0">+H5*H6</f>
        <v>0</v>
      </c>
      <c r="I7" s="57">
        <f t="shared" si="0"/>
        <v>0</v>
      </c>
      <c r="J7" s="57">
        <f t="shared" si="0"/>
        <v>0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>+SUM(D7:M7)</f>
        <v>0</v>
      </c>
      <c r="O7" s="153"/>
      <c r="P7" s="153"/>
      <c r="Q7" s="153"/>
      <c r="R7" s="153"/>
      <c r="S7" s="153"/>
      <c r="T7" s="153"/>
    </row>
    <row r="8" spans="2:21" x14ac:dyDescent="0.2">
      <c r="B8" s="53" t="s">
        <v>114</v>
      </c>
      <c r="C8" s="139">
        <f>+Ingresos!C10</f>
        <v>0</v>
      </c>
      <c r="D8" s="154">
        <f>+Ingresos!D10</f>
        <v>0</v>
      </c>
      <c r="E8" s="154">
        <f>+Ingresos!E10</f>
        <v>0</v>
      </c>
      <c r="F8" s="154">
        <f>+Ingresos!F10</f>
        <v>0</v>
      </c>
      <c r="G8" s="154">
        <f>+Ingresos!G10</f>
        <v>0</v>
      </c>
      <c r="H8" s="154">
        <f>+Ingresos!H10</f>
        <v>0</v>
      </c>
      <c r="I8" s="154">
        <f>+Ingresos!I10</f>
        <v>0</v>
      </c>
      <c r="J8" s="154">
        <f>+Ingresos!J10</f>
        <v>0</v>
      </c>
      <c r="K8" s="154">
        <f>+Ingresos!K10</f>
        <v>0</v>
      </c>
      <c r="L8" s="154">
        <f>+Ingresos!L10</f>
        <v>0</v>
      </c>
      <c r="M8" s="154">
        <f>+Ingresos!M10</f>
        <v>0</v>
      </c>
      <c r="N8" s="154">
        <f>+SUM(D8:M8)</f>
        <v>0</v>
      </c>
      <c r="O8" s="158"/>
      <c r="P8" s="158"/>
      <c r="Q8" s="158"/>
      <c r="R8" s="158"/>
      <c r="S8" s="158"/>
      <c r="T8" s="158"/>
    </row>
    <row r="9" spans="2:21" x14ac:dyDescent="0.2">
      <c r="B9" s="53" t="s">
        <v>115</v>
      </c>
      <c r="C9" s="140">
        <f>+Ingresos!C11</f>
        <v>0</v>
      </c>
      <c r="D9" s="154">
        <f>+Ingresos!D11</f>
        <v>0</v>
      </c>
      <c r="E9" s="154">
        <f>+Ingresos!E11</f>
        <v>0</v>
      </c>
      <c r="F9" s="154">
        <f>+Ingresos!F11</f>
        <v>0</v>
      </c>
      <c r="G9" s="154">
        <f>+Ingresos!G11</f>
        <v>0</v>
      </c>
      <c r="H9" s="154">
        <f>+Ingresos!H11</f>
        <v>0</v>
      </c>
      <c r="I9" s="154">
        <f>+Ingresos!I11</f>
        <v>0</v>
      </c>
      <c r="J9" s="154">
        <f>+Ingresos!J11</f>
        <v>0</v>
      </c>
      <c r="K9" s="154">
        <f>+Ingresos!K11</f>
        <v>0</v>
      </c>
      <c r="L9" s="154">
        <f>+Ingresos!L11</f>
        <v>0</v>
      </c>
      <c r="M9" s="154">
        <f>+Ingresos!M11</f>
        <v>0</v>
      </c>
      <c r="N9" s="154">
        <f>+SUM(D9:M9)</f>
        <v>0</v>
      </c>
      <c r="O9" s="158"/>
      <c r="P9" s="158"/>
      <c r="Q9" s="158"/>
      <c r="R9" s="158"/>
      <c r="S9" s="158"/>
      <c r="T9" s="158"/>
    </row>
    <row r="10" spans="2:21" x14ac:dyDescent="0.2">
      <c r="B10" s="53" t="s">
        <v>116</v>
      </c>
      <c r="C10" s="140">
        <f>+Ingresos!C12</f>
        <v>0</v>
      </c>
      <c r="D10" s="154">
        <f>+Ingresos!D12</f>
        <v>0</v>
      </c>
      <c r="E10" s="154">
        <f>+Ingresos!E12</f>
        <v>0</v>
      </c>
      <c r="F10" s="154">
        <f>+Ingresos!F12</f>
        <v>0</v>
      </c>
      <c r="G10" s="154">
        <f>+Ingresos!G12</f>
        <v>0</v>
      </c>
      <c r="H10" s="154">
        <f>+Ingresos!H12</f>
        <v>0</v>
      </c>
      <c r="I10" s="154">
        <f>+Ingresos!I12</f>
        <v>0</v>
      </c>
      <c r="J10" s="154">
        <f>+Ingresos!J12</f>
        <v>0</v>
      </c>
      <c r="K10" s="154">
        <f>+Ingresos!K12</f>
        <v>0</v>
      </c>
      <c r="L10" s="154">
        <f>+Ingresos!L12</f>
        <v>0</v>
      </c>
      <c r="M10" s="154">
        <f>+Ingresos!M12</f>
        <v>0</v>
      </c>
      <c r="N10" s="154">
        <f>+SUM(D10:M10)</f>
        <v>0</v>
      </c>
      <c r="O10" s="158"/>
      <c r="P10" s="158"/>
      <c r="Q10" s="158"/>
      <c r="R10" s="158"/>
      <c r="S10" s="158"/>
      <c r="T10" s="158"/>
    </row>
    <row r="11" spans="2:21" x14ac:dyDescent="0.2">
      <c r="B11" s="56" t="s">
        <v>63</v>
      </c>
      <c r="C11" s="136"/>
      <c r="D11" s="57">
        <f>D7-D8-D9-D10</f>
        <v>0</v>
      </c>
      <c r="E11" s="57">
        <f>E7-E8-E9-E10</f>
        <v>0</v>
      </c>
      <c r="F11" s="57">
        <f>F7-F8-F9-F10</f>
        <v>0</v>
      </c>
      <c r="G11" s="57">
        <f>G7-G8-G9-G10</f>
        <v>0</v>
      </c>
      <c r="H11" s="57">
        <f t="shared" ref="H11:M11" si="1">H7-H8-H9-H10</f>
        <v>0</v>
      </c>
      <c r="I11" s="57">
        <f t="shared" si="1"/>
        <v>0</v>
      </c>
      <c r="J11" s="57">
        <f t="shared" si="1"/>
        <v>0</v>
      </c>
      <c r="K11" s="57">
        <f t="shared" si="1"/>
        <v>0</v>
      </c>
      <c r="L11" s="57">
        <f t="shared" si="1"/>
        <v>0</v>
      </c>
      <c r="M11" s="57">
        <f t="shared" si="1"/>
        <v>0</v>
      </c>
      <c r="N11" s="57">
        <f>+SUM(D11:M11)</f>
        <v>0</v>
      </c>
      <c r="O11" s="153"/>
      <c r="P11" s="153"/>
      <c r="Q11" s="153"/>
      <c r="R11" s="153"/>
      <c r="S11" s="153"/>
      <c r="T11" s="153"/>
    </row>
    <row r="12" spans="2:21" ht="12" customHeight="1" x14ac:dyDescent="0.2">
      <c r="B12" s="92" t="s">
        <v>55</v>
      </c>
      <c r="C12" s="136"/>
      <c r="D12" s="42">
        <f>+Ingresos!D14</f>
        <v>0</v>
      </c>
      <c r="E12" s="42">
        <f>+Ingresos!E14</f>
        <v>0</v>
      </c>
      <c r="F12" s="42">
        <f>+Ingresos!F14</f>
        <v>0</v>
      </c>
      <c r="G12" s="42">
        <f>+Ingresos!G14</f>
        <v>0</v>
      </c>
      <c r="H12" s="42">
        <f>+Ingresos!H14</f>
        <v>0</v>
      </c>
      <c r="I12" s="42">
        <f>+Ingresos!I14</f>
        <v>0</v>
      </c>
      <c r="J12" s="42">
        <f>+Ingresos!J14</f>
        <v>0</v>
      </c>
      <c r="K12" s="42">
        <f>+Ingresos!K14</f>
        <v>0</v>
      </c>
      <c r="L12" s="42">
        <f>+Ingresos!L14</f>
        <v>0</v>
      </c>
      <c r="M12" s="42">
        <f>+Ingresos!M14</f>
        <v>0</v>
      </c>
      <c r="N12" s="42"/>
      <c r="O12" s="159"/>
      <c r="P12" s="159"/>
      <c r="Q12" s="159"/>
      <c r="R12" s="159"/>
      <c r="S12" s="159"/>
      <c r="T12" s="159"/>
    </row>
    <row r="13" spans="2:21" x14ac:dyDescent="0.2">
      <c r="B13" s="92" t="s">
        <v>56</v>
      </c>
      <c r="C13" s="136"/>
      <c r="D13" s="42">
        <f>+Ingresos!D15</f>
        <v>0</v>
      </c>
      <c r="E13" s="42">
        <f>+Ingresos!E15</f>
        <v>0</v>
      </c>
      <c r="F13" s="42">
        <f>+Ingresos!F15</f>
        <v>0</v>
      </c>
      <c r="G13" s="42">
        <f>+Ingresos!G15</f>
        <v>0</v>
      </c>
      <c r="H13" s="42">
        <f>+Ingresos!H15</f>
        <v>0</v>
      </c>
      <c r="I13" s="42">
        <f>+Ingresos!I15</f>
        <v>0</v>
      </c>
      <c r="J13" s="42">
        <f>+Ingresos!J15</f>
        <v>0</v>
      </c>
      <c r="K13" s="42">
        <f>+Ingresos!K15</f>
        <v>0</v>
      </c>
      <c r="L13" s="42">
        <f>+Ingresos!L15</f>
        <v>0</v>
      </c>
      <c r="M13" s="42">
        <f>+Ingresos!M15</f>
        <v>0</v>
      </c>
      <c r="N13" s="42"/>
      <c r="O13" s="159"/>
      <c r="P13" s="159"/>
      <c r="Q13" s="159"/>
      <c r="R13" s="159"/>
      <c r="S13" s="159"/>
      <c r="T13" s="159"/>
    </row>
    <row r="14" spans="2:21" x14ac:dyDescent="0.2">
      <c r="B14" s="58" t="s">
        <v>64</v>
      </c>
      <c r="C14" s="136"/>
      <c r="D14" s="57">
        <f>+D7*D13</f>
        <v>0</v>
      </c>
      <c r="E14" s="57">
        <f>+E7*E13</f>
        <v>0</v>
      </c>
      <c r="F14" s="57">
        <f>+F7*F13</f>
        <v>0</v>
      </c>
      <c r="G14" s="57">
        <f>+G7*G13</f>
        <v>0</v>
      </c>
      <c r="H14" s="57">
        <f t="shared" ref="H14:M14" si="2">+H7*H13</f>
        <v>0</v>
      </c>
      <c r="I14" s="57">
        <f t="shared" si="2"/>
        <v>0</v>
      </c>
      <c r="J14" s="57">
        <f t="shared" si="2"/>
        <v>0</v>
      </c>
      <c r="K14" s="57">
        <f t="shared" si="2"/>
        <v>0</v>
      </c>
      <c r="L14" s="57">
        <f t="shared" si="2"/>
        <v>0</v>
      </c>
      <c r="M14" s="57">
        <f t="shared" si="2"/>
        <v>0</v>
      </c>
      <c r="N14" s="57">
        <f t="shared" ref="N14:N19" si="3">+SUM(D14:M14)</f>
        <v>0</v>
      </c>
      <c r="O14" s="153"/>
      <c r="P14" s="153"/>
      <c r="Q14" s="153"/>
      <c r="R14" s="153"/>
      <c r="S14" s="153"/>
      <c r="T14" s="153"/>
    </row>
    <row r="15" spans="2:21" x14ac:dyDescent="0.2">
      <c r="B15" s="58" t="s">
        <v>119</v>
      </c>
      <c r="C15" s="136"/>
      <c r="D15" s="57">
        <f>+D11*D13</f>
        <v>0</v>
      </c>
      <c r="E15" s="57">
        <f>+E11*E13</f>
        <v>0</v>
      </c>
      <c r="F15" s="57">
        <f>+F11*F13</f>
        <v>0</v>
      </c>
      <c r="G15" s="57">
        <f>+G11*G13</f>
        <v>0</v>
      </c>
      <c r="H15" s="57">
        <f t="shared" ref="H15:M15" si="4">+H11*H13</f>
        <v>0</v>
      </c>
      <c r="I15" s="57">
        <f t="shared" si="4"/>
        <v>0</v>
      </c>
      <c r="J15" s="57">
        <f t="shared" si="4"/>
        <v>0</v>
      </c>
      <c r="K15" s="57">
        <f t="shared" si="4"/>
        <v>0</v>
      </c>
      <c r="L15" s="57">
        <f t="shared" si="4"/>
        <v>0</v>
      </c>
      <c r="M15" s="57">
        <f t="shared" si="4"/>
        <v>0</v>
      </c>
      <c r="N15" s="57">
        <f t="shared" si="3"/>
        <v>0</v>
      </c>
      <c r="O15" s="153"/>
      <c r="P15" s="153"/>
      <c r="Q15" s="153"/>
      <c r="R15" s="153"/>
      <c r="S15" s="153"/>
      <c r="T15" s="153"/>
    </row>
    <row r="16" spans="2:21" x14ac:dyDescent="0.2">
      <c r="B16" s="131" t="s">
        <v>66</v>
      </c>
      <c r="C16" s="139">
        <f>+Ingresos!C18</f>
        <v>0.1</v>
      </c>
      <c r="D16" s="154">
        <f>+Ingresos!D18</f>
        <v>0</v>
      </c>
      <c r="E16" s="154">
        <f>+Ingresos!E18</f>
        <v>0</v>
      </c>
      <c r="F16" s="154">
        <f>+Ingresos!F18</f>
        <v>0</v>
      </c>
      <c r="G16" s="154">
        <f>+Ingresos!G18</f>
        <v>0</v>
      </c>
      <c r="H16" s="154">
        <f>+Ingresos!H18</f>
        <v>0</v>
      </c>
      <c r="I16" s="154">
        <f>+Ingresos!I18</f>
        <v>0</v>
      </c>
      <c r="J16" s="154">
        <f>+Ingresos!J18</f>
        <v>0</v>
      </c>
      <c r="K16" s="154">
        <f>+Ingresos!K18</f>
        <v>0</v>
      </c>
      <c r="L16" s="154">
        <f>+Ingresos!L18</f>
        <v>0</v>
      </c>
      <c r="M16" s="154">
        <f>+Ingresos!M18</f>
        <v>0</v>
      </c>
      <c r="N16" s="154">
        <f t="shared" si="3"/>
        <v>0</v>
      </c>
      <c r="O16" s="158"/>
      <c r="P16" s="158"/>
      <c r="Q16" s="158"/>
      <c r="R16" s="158"/>
      <c r="S16" s="158"/>
      <c r="T16" s="158"/>
    </row>
    <row r="17" spans="2:20" x14ac:dyDescent="0.2">
      <c r="B17" s="53" t="s">
        <v>67</v>
      </c>
      <c r="C17" s="139">
        <f>+Ingresos!C19</f>
        <v>0.1</v>
      </c>
      <c r="D17" s="154">
        <f>+Ingresos!D19</f>
        <v>0</v>
      </c>
      <c r="E17" s="154">
        <f>+Ingresos!E19</f>
        <v>0</v>
      </c>
      <c r="F17" s="154">
        <f>+Ingresos!F19</f>
        <v>0</v>
      </c>
      <c r="G17" s="154">
        <f>+Ingresos!G19</f>
        <v>0</v>
      </c>
      <c r="H17" s="154">
        <f>+Ingresos!H19</f>
        <v>0</v>
      </c>
      <c r="I17" s="154">
        <f>+Ingresos!I19</f>
        <v>0</v>
      </c>
      <c r="J17" s="154">
        <f>+Ingresos!J19</f>
        <v>0</v>
      </c>
      <c r="K17" s="154">
        <f>+Ingresos!K19</f>
        <v>0</v>
      </c>
      <c r="L17" s="154">
        <f>+Ingresos!L19</f>
        <v>0</v>
      </c>
      <c r="M17" s="154">
        <f>+Ingresos!M19</f>
        <v>0</v>
      </c>
      <c r="N17" s="154">
        <f t="shared" si="3"/>
        <v>0</v>
      </c>
      <c r="O17" s="158"/>
      <c r="P17" s="158"/>
      <c r="Q17" s="158"/>
      <c r="R17" s="158"/>
      <c r="S17" s="158"/>
      <c r="T17" s="158"/>
    </row>
    <row r="18" spans="2:20" ht="14.25" customHeight="1" x14ac:dyDescent="0.2">
      <c r="B18" s="141" t="s">
        <v>68</v>
      </c>
      <c r="C18" s="139">
        <f>+Ingresos!C20</f>
        <v>0.2</v>
      </c>
      <c r="D18" s="154">
        <f>+Ingresos!D20</f>
        <v>0</v>
      </c>
      <c r="E18" s="154">
        <f>+Ingresos!E20</f>
        <v>0</v>
      </c>
      <c r="F18" s="154">
        <f>+Ingresos!F20</f>
        <v>0</v>
      </c>
      <c r="G18" s="154">
        <f>+Ingresos!G20</f>
        <v>0</v>
      </c>
      <c r="H18" s="154">
        <f>+Ingresos!H20</f>
        <v>0</v>
      </c>
      <c r="I18" s="154">
        <f>+Ingresos!I20</f>
        <v>0</v>
      </c>
      <c r="J18" s="154">
        <f>+Ingresos!J20</f>
        <v>0</v>
      </c>
      <c r="K18" s="154">
        <f>+Ingresos!K20</f>
        <v>0</v>
      </c>
      <c r="L18" s="154">
        <f>+Ingresos!L20</f>
        <v>0</v>
      </c>
      <c r="M18" s="154">
        <f>+Ingresos!M20</f>
        <v>0</v>
      </c>
      <c r="N18" s="154">
        <f t="shared" si="3"/>
        <v>0</v>
      </c>
      <c r="O18" s="158"/>
      <c r="P18" s="158"/>
      <c r="Q18" s="158"/>
      <c r="R18" s="158"/>
      <c r="S18" s="158"/>
      <c r="T18" s="158"/>
    </row>
    <row r="19" spans="2:20" x14ac:dyDescent="0.2">
      <c r="B19" s="95" t="s">
        <v>104</v>
      </c>
      <c r="C19" s="136"/>
      <c r="D19" s="57">
        <f>+D15-D16-D17-D18</f>
        <v>0</v>
      </c>
      <c r="E19" s="57">
        <f>+E15-E16-E17-E18</f>
        <v>0</v>
      </c>
      <c r="F19" s="57">
        <f>+F15-F16-F17-F18</f>
        <v>0</v>
      </c>
      <c r="G19" s="57">
        <f>+G15-G16-G17-G18</f>
        <v>0</v>
      </c>
      <c r="H19" s="57">
        <f t="shared" ref="H19:M19" si="5">+H15-H16-H17-H18</f>
        <v>0</v>
      </c>
      <c r="I19" s="57">
        <f t="shared" si="5"/>
        <v>0</v>
      </c>
      <c r="J19" s="57">
        <f t="shared" si="5"/>
        <v>0</v>
      </c>
      <c r="K19" s="57">
        <f t="shared" si="5"/>
        <v>0</v>
      </c>
      <c r="L19" s="57">
        <f t="shared" si="5"/>
        <v>0</v>
      </c>
      <c r="M19" s="57">
        <f t="shared" si="5"/>
        <v>0</v>
      </c>
      <c r="N19" s="57">
        <f t="shared" si="3"/>
        <v>0</v>
      </c>
      <c r="O19" s="153"/>
      <c r="P19" s="153"/>
      <c r="Q19" s="153"/>
      <c r="R19" s="153"/>
      <c r="S19" s="153"/>
      <c r="T19" s="153"/>
    </row>
    <row r="20" spans="2:20" ht="25.5" x14ac:dyDescent="0.2">
      <c r="B20" s="45" t="s">
        <v>10</v>
      </c>
      <c r="C20" s="38" t="s">
        <v>109</v>
      </c>
      <c r="D20" s="101" t="s">
        <v>37</v>
      </c>
      <c r="E20" s="101" t="s">
        <v>38</v>
      </c>
      <c r="F20" s="101" t="s">
        <v>39</v>
      </c>
      <c r="G20" s="101" t="s">
        <v>40</v>
      </c>
      <c r="H20" s="101" t="s">
        <v>57</v>
      </c>
      <c r="I20" s="101" t="s">
        <v>142</v>
      </c>
      <c r="J20" s="101" t="s">
        <v>142</v>
      </c>
      <c r="K20" s="101" t="s">
        <v>143</v>
      </c>
      <c r="L20" s="101" t="s">
        <v>144</v>
      </c>
      <c r="M20" s="101" t="s">
        <v>145</v>
      </c>
      <c r="N20" s="102" t="s">
        <v>89</v>
      </c>
      <c r="O20" s="160"/>
      <c r="P20" s="160"/>
      <c r="Q20" s="160"/>
      <c r="R20" s="160"/>
      <c r="S20" s="160"/>
      <c r="T20" s="160"/>
    </row>
    <row r="21" spans="2:20" s="142" customFormat="1" x14ac:dyDescent="0.2">
      <c r="B21" s="263" t="s">
        <v>41</v>
      </c>
      <c r="C21" s="103" t="s">
        <v>77</v>
      </c>
      <c r="D21" s="163">
        <f>+Ingresos!D34</f>
        <v>0</v>
      </c>
      <c r="E21" s="163">
        <f>+Ingresos!E34</f>
        <v>0</v>
      </c>
      <c r="F21" s="163">
        <f>+Ingresos!F34</f>
        <v>0</v>
      </c>
      <c r="G21" s="163">
        <f>+Ingresos!G34</f>
        <v>0</v>
      </c>
      <c r="H21" s="163">
        <f>+Ingresos!H34</f>
        <v>0</v>
      </c>
      <c r="I21" s="163">
        <f>+Ingresos!I34</f>
        <v>0</v>
      </c>
      <c r="J21" s="163">
        <f>+Ingresos!J34</f>
        <v>0</v>
      </c>
      <c r="K21" s="163">
        <f>+Ingresos!K34</f>
        <v>0</v>
      </c>
      <c r="L21" s="163">
        <f>+Ingresos!L34</f>
        <v>0</v>
      </c>
      <c r="M21" s="163">
        <f>+Ingresos!M34</f>
        <v>0</v>
      </c>
      <c r="N21" s="164">
        <f>SUM(D21:M21)</f>
        <v>0</v>
      </c>
      <c r="O21" s="161"/>
      <c r="P21" s="161"/>
      <c r="Q21" s="161"/>
      <c r="R21" s="161"/>
      <c r="S21" s="161"/>
      <c r="T21" s="161"/>
    </row>
    <row r="22" spans="2:20" s="142" customFormat="1" ht="24" x14ac:dyDescent="0.2">
      <c r="B22" s="263"/>
      <c r="C22" s="150" t="s">
        <v>137</v>
      </c>
      <c r="D22" s="163">
        <f>+Ingresos!D35</f>
        <v>0</v>
      </c>
      <c r="E22" s="163">
        <f>+Ingresos!E35</f>
        <v>0</v>
      </c>
      <c r="F22" s="163">
        <f>+Ingresos!F35</f>
        <v>0</v>
      </c>
      <c r="G22" s="163">
        <f>+Ingresos!G35</f>
        <v>0</v>
      </c>
      <c r="H22" s="163">
        <f>+Ingresos!H35</f>
        <v>0</v>
      </c>
      <c r="I22" s="163">
        <f>+Ingresos!I35</f>
        <v>0</v>
      </c>
      <c r="J22" s="163">
        <f>+Ingresos!J35</f>
        <v>0</v>
      </c>
      <c r="K22" s="163">
        <f>+Ingresos!K35</f>
        <v>0</v>
      </c>
      <c r="L22" s="163">
        <f>+Ingresos!L35</f>
        <v>0</v>
      </c>
      <c r="M22" s="163">
        <f>+Ingresos!M35</f>
        <v>0</v>
      </c>
      <c r="N22" s="164">
        <f t="shared" ref="N22:N30" si="6">SUM(D22:M22)</f>
        <v>0</v>
      </c>
      <c r="O22" s="161"/>
      <c r="P22" s="161"/>
      <c r="Q22" s="161"/>
      <c r="R22" s="161"/>
      <c r="S22" s="161"/>
      <c r="T22" s="161"/>
    </row>
    <row r="23" spans="2:20" ht="24" x14ac:dyDescent="0.2">
      <c r="B23" s="143" t="s">
        <v>45</v>
      </c>
      <c r="C23" s="150" t="s">
        <v>137</v>
      </c>
      <c r="D23" s="163">
        <f>+Ingresos!D36</f>
        <v>0</v>
      </c>
      <c r="E23" s="163">
        <f>+Ingresos!E36</f>
        <v>0</v>
      </c>
      <c r="F23" s="163">
        <f>+Ingresos!F36</f>
        <v>0</v>
      </c>
      <c r="G23" s="163">
        <f>+Ingresos!G36</f>
        <v>0</v>
      </c>
      <c r="H23" s="163">
        <f>+Ingresos!H36</f>
        <v>0</v>
      </c>
      <c r="I23" s="163">
        <f>+Ingresos!I36</f>
        <v>0</v>
      </c>
      <c r="J23" s="163">
        <f>+Ingresos!J36</f>
        <v>0</v>
      </c>
      <c r="K23" s="163">
        <f>+Ingresos!K36</f>
        <v>0</v>
      </c>
      <c r="L23" s="163">
        <f>+Ingresos!L36</f>
        <v>0</v>
      </c>
      <c r="M23" s="163">
        <f>+Ingresos!M36</f>
        <v>0</v>
      </c>
      <c r="N23" s="165">
        <f t="shared" si="6"/>
        <v>0</v>
      </c>
      <c r="O23" s="87"/>
      <c r="P23" s="87"/>
      <c r="Q23" s="87"/>
      <c r="R23" s="87"/>
      <c r="S23" s="87"/>
      <c r="T23" s="87"/>
    </row>
    <row r="24" spans="2:20" x14ac:dyDescent="0.2">
      <c r="B24" s="264" t="s">
        <v>52</v>
      </c>
      <c r="C24" s="46" t="s">
        <v>77</v>
      </c>
      <c r="D24" s="163">
        <f>+Ingresos!D37</f>
        <v>0</v>
      </c>
      <c r="E24" s="163">
        <f>+Ingresos!E37</f>
        <v>0</v>
      </c>
      <c r="F24" s="163">
        <f>+Ingresos!F37</f>
        <v>0</v>
      </c>
      <c r="G24" s="163">
        <f>+Ingresos!G37</f>
        <v>0</v>
      </c>
      <c r="H24" s="163">
        <f>+Ingresos!H37</f>
        <v>0</v>
      </c>
      <c r="I24" s="163">
        <f>+Ingresos!I37</f>
        <v>0</v>
      </c>
      <c r="J24" s="163">
        <f>+Ingresos!J37</f>
        <v>0</v>
      </c>
      <c r="K24" s="163">
        <f>+Ingresos!K37</f>
        <v>0</v>
      </c>
      <c r="L24" s="163">
        <f>+Ingresos!L37</f>
        <v>0</v>
      </c>
      <c r="M24" s="163">
        <f>+Ingresos!M37</f>
        <v>0</v>
      </c>
      <c r="N24" s="165">
        <f t="shared" si="6"/>
        <v>0</v>
      </c>
      <c r="O24" s="87"/>
      <c r="P24" s="87"/>
      <c r="Q24" s="87"/>
      <c r="R24" s="87"/>
      <c r="S24" s="87"/>
      <c r="T24" s="87"/>
    </row>
    <row r="25" spans="2:20" ht="24" x14ac:dyDescent="0.2">
      <c r="B25" s="265"/>
      <c r="C25" s="150" t="s">
        <v>137</v>
      </c>
      <c r="D25" s="163">
        <f>+Ingresos!D38</f>
        <v>0</v>
      </c>
      <c r="E25" s="163">
        <f>+Ingresos!E38</f>
        <v>0</v>
      </c>
      <c r="F25" s="163">
        <f>+Ingresos!F38</f>
        <v>0</v>
      </c>
      <c r="G25" s="163">
        <f>+Ingresos!G38</f>
        <v>0</v>
      </c>
      <c r="H25" s="163">
        <f>+Ingresos!H38</f>
        <v>0</v>
      </c>
      <c r="I25" s="163">
        <f>+Ingresos!I38</f>
        <v>0</v>
      </c>
      <c r="J25" s="163">
        <f>+Ingresos!J38</f>
        <v>0</v>
      </c>
      <c r="K25" s="163">
        <f>+Ingresos!K38</f>
        <v>0</v>
      </c>
      <c r="L25" s="163">
        <f>+Ingresos!L38</f>
        <v>0</v>
      </c>
      <c r="M25" s="163">
        <f>+Ingresos!M38</f>
        <v>0</v>
      </c>
      <c r="N25" s="165">
        <f t="shared" si="6"/>
        <v>0</v>
      </c>
      <c r="O25" s="87"/>
      <c r="P25" s="87"/>
      <c r="Q25" s="87"/>
      <c r="R25" s="87"/>
      <c r="S25" s="87"/>
      <c r="T25" s="87"/>
    </row>
    <row r="26" spans="2:20" x14ac:dyDescent="0.2">
      <c r="B26" s="266" t="s">
        <v>110</v>
      </c>
      <c r="C26" s="107" t="s">
        <v>77</v>
      </c>
      <c r="D26" s="166">
        <f>+D21+D24</f>
        <v>0</v>
      </c>
      <c r="E26" s="166">
        <f>+E21+E24</f>
        <v>0</v>
      </c>
      <c r="F26" s="166">
        <f>+F21+F24</f>
        <v>0</v>
      </c>
      <c r="G26" s="166">
        <f>+G21+G24</f>
        <v>0</v>
      </c>
      <c r="H26" s="166">
        <f t="shared" ref="H26:M26" si="7">+H21+H24</f>
        <v>0</v>
      </c>
      <c r="I26" s="166">
        <f t="shared" si="7"/>
        <v>0</v>
      </c>
      <c r="J26" s="166">
        <f t="shared" si="7"/>
        <v>0</v>
      </c>
      <c r="K26" s="166">
        <f t="shared" si="7"/>
        <v>0</v>
      </c>
      <c r="L26" s="166">
        <f t="shared" si="7"/>
        <v>0</v>
      </c>
      <c r="M26" s="166">
        <f t="shared" si="7"/>
        <v>0</v>
      </c>
      <c r="N26" s="166">
        <f t="shared" si="6"/>
        <v>0</v>
      </c>
      <c r="O26" s="162"/>
      <c r="P26" s="162"/>
      <c r="Q26" s="162"/>
      <c r="R26" s="162"/>
      <c r="S26" s="162"/>
      <c r="T26" s="162"/>
    </row>
    <row r="27" spans="2:20" ht="24" x14ac:dyDescent="0.2">
      <c r="B27" s="266"/>
      <c r="C27" s="151" t="s">
        <v>137</v>
      </c>
      <c r="D27" s="166">
        <f>+D22+D23+D25</f>
        <v>0</v>
      </c>
      <c r="E27" s="166">
        <f>+E22+E23+E25</f>
        <v>0</v>
      </c>
      <c r="F27" s="166">
        <f>+F22+F23+F25</f>
        <v>0</v>
      </c>
      <c r="G27" s="166">
        <f>+G22+G23+G25</f>
        <v>0</v>
      </c>
      <c r="H27" s="166">
        <f t="shared" ref="H27:M27" si="8">+H22+H23+H25</f>
        <v>0</v>
      </c>
      <c r="I27" s="166">
        <f t="shared" si="8"/>
        <v>0</v>
      </c>
      <c r="J27" s="166">
        <f t="shared" si="8"/>
        <v>0</v>
      </c>
      <c r="K27" s="166">
        <f t="shared" si="8"/>
        <v>0</v>
      </c>
      <c r="L27" s="166">
        <f t="shared" si="8"/>
        <v>0</v>
      </c>
      <c r="M27" s="166">
        <f t="shared" si="8"/>
        <v>0</v>
      </c>
      <c r="N27" s="166">
        <f t="shared" si="6"/>
        <v>0</v>
      </c>
      <c r="O27" s="162"/>
      <c r="P27" s="162"/>
      <c r="Q27" s="162"/>
      <c r="R27" s="162"/>
      <c r="S27" s="162"/>
      <c r="T27" s="162"/>
    </row>
    <row r="28" spans="2:20" x14ac:dyDescent="0.2">
      <c r="B28" s="266"/>
      <c r="C28" s="107" t="s">
        <v>111</v>
      </c>
      <c r="D28" s="166">
        <f>SUM(D26:D27)</f>
        <v>0</v>
      </c>
      <c r="E28" s="166">
        <f>SUM(E26:E27)</f>
        <v>0</v>
      </c>
      <c r="F28" s="166">
        <f>SUM(F26:F27)</f>
        <v>0</v>
      </c>
      <c r="G28" s="166">
        <f>SUM(G26:G27)</f>
        <v>0</v>
      </c>
      <c r="H28" s="166">
        <f t="shared" ref="H28:M28" si="9">SUM(H26:H27)</f>
        <v>0</v>
      </c>
      <c r="I28" s="166">
        <f t="shared" si="9"/>
        <v>0</v>
      </c>
      <c r="J28" s="166">
        <f t="shared" si="9"/>
        <v>0</v>
      </c>
      <c r="K28" s="166">
        <f t="shared" si="9"/>
        <v>0</v>
      </c>
      <c r="L28" s="166">
        <f t="shared" si="9"/>
        <v>0</v>
      </c>
      <c r="M28" s="166">
        <f t="shared" si="9"/>
        <v>0</v>
      </c>
      <c r="N28" s="166">
        <f t="shared" si="6"/>
        <v>0</v>
      </c>
      <c r="O28" s="162"/>
      <c r="P28" s="162"/>
      <c r="Q28" s="162"/>
      <c r="R28" s="162"/>
      <c r="S28" s="162"/>
      <c r="T28" s="162"/>
    </row>
    <row r="29" spans="2:20" x14ac:dyDescent="0.2">
      <c r="B29" s="260" t="s">
        <v>112</v>
      </c>
      <c r="C29" s="109" t="s">
        <v>77</v>
      </c>
      <c r="D29" s="167">
        <f>+D19-D26</f>
        <v>0</v>
      </c>
      <c r="E29" s="167">
        <f>+E19-E26</f>
        <v>0</v>
      </c>
      <c r="F29" s="167">
        <f>+F19-F26</f>
        <v>0</v>
      </c>
      <c r="G29" s="167">
        <f>+G19-G26</f>
        <v>0</v>
      </c>
      <c r="H29" s="167">
        <f t="shared" ref="H29:M29" si="10">+H19-H26</f>
        <v>0</v>
      </c>
      <c r="I29" s="167">
        <f t="shared" si="10"/>
        <v>0</v>
      </c>
      <c r="J29" s="167">
        <f t="shared" si="10"/>
        <v>0</v>
      </c>
      <c r="K29" s="167">
        <f t="shared" si="10"/>
        <v>0</v>
      </c>
      <c r="L29" s="167">
        <f t="shared" si="10"/>
        <v>0</v>
      </c>
      <c r="M29" s="167">
        <f t="shared" si="10"/>
        <v>0</v>
      </c>
      <c r="N29" s="167">
        <f t="shared" si="6"/>
        <v>0</v>
      </c>
      <c r="O29" s="147"/>
      <c r="P29" s="147"/>
      <c r="Q29" s="147"/>
      <c r="R29" s="147"/>
      <c r="S29" s="147"/>
      <c r="T29" s="147"/>
    </row>
    <row r="30" spans="2:20" ht="38.25" x14ac:dyDescent="0.2">
      <c r="B30" s="260"/>
      <c r="C30" s="109" t="s">
        <v>113</v>
      </c>
      <c r="D30" s="167">
        <f>+D19-D28</f>
        <v>0</v>
      </c>
      <c r="E30" s="167">
        <f>+E19-E28</f>
        <v>0</v>
      </c>
      <c r="F30" s="167">
        <f>+F19-F28</f>
        <v>0</v>
      </c>
      <c r="G30" s="167">
        <f>+G19-G28</f>
        <v>0</v>
      </c>
      <c r="H30" s="167">
        <f t="shared" ref="H30:M30" si="11">+H19-H28</f>
        <v>0</v>
      </c>
      <c r="I30" s="167">
        <f t="shared" si="11"/>
        <v>0</v>
      </c>
      <c r="J30" s="167">
        <f t="shared" si="11"/>
        <v>0</v>
      </c>
      <c r="K30" s="167">
        <f t="shared" si="11"/>
        <v>0</v>
      </c>
      <c r="L30" s="167">
        <f t="shared" si="11"/>
        <v>0</v>
      </c>
      <c r="M30" s="167">
        <f t="shared" si="11"/>
        <v>0</v>
      </c>
      <c r="N30" s="167">
        <f t="shared" si="6"/>
        <v>0</v>
      </c>
      <c r="O30" s="147"/>
      <c r="P30" s="147"/>
      <c r="Q30" s="147"/>
      <c r="R30" s="147"/>
      <c r="S30" s="147"/>
      <c r="T30" s="147"/>
    </row>
    <row r="34" spans="4:13" x14ac:dyDescent="0.2">
      <c r="G34" s="144"/>
      <c r="H34" s="144"/>
      <c r="I34" s="144"/>
      <c r="J34" s="144"/>
      <c r="K34" s="144"/>
      <c r="L34" s="144"/>
      <c r="M34" s="144"/>
    </row>
    <row r="35" spans="4:13" x14ac:dyDescent="0.2">
      <c r="G35" s="145"/>
      <c r="H35" s="145"/>
      <c r="I35" s="145"/>
      <c r="J35" s="145"/>
      <c r="K35" s="145"/>
      <c r="L35" s="145"/>
      <c r="M35" s="145"/>
    </row>
    <row r="43" spans="4:13" x14ac:dyDescent="0.2">
      <c r="D43" s="146"/>
    </row>
    <row r="44" spans="4:13" x14ac:dyDescent="0.2">
      <c r="D44" s="146"/>
    </row>
    <row r="45" spans="4:13" x14ac:dyDescent="0.2">
      <c r="D45" s="147"/>
    </row>
    <row r="46" spans="4:13" x14ac:dyDescent="0.2">
      <c r="D46" s="146"/>
    </row>
    <row r="47" spans="4:13" x14ac:dyDescent="0.2">
      <c r="D47" s="147"/>
    </row>
    <row r="48" spans="4:13" x14ac:dyDescent="0.2">
      <c r="D48" s="147"/>
    </row>
    <row r="49" spans="4:5" x14ac:dyDescent="0.2">
      <c r="D49" s="148"/>
    </row>
    <row r="50" spans="4:5" x14ac:dyDescent="0.2">
      <c r="D50" s="148"/>
    </row>
    <row r="53" spans="4:5" x14ac:dyDescent="0.2">
      <c r="D53" s="149"/>
      <c r="E53" s="149"/>
    </row>
    <row r="54" spans="4:5" x14ac:dyDescent="0.2">
      <c r="E54" s="149"/>
    </row>
  </sheetData>
  <mergeCells count="5">
    <mergeCell ref="B29:B30"/>
    <mergeCell ref="B1:N1"/>
    <mergeCell ref="B21:B22"/>
    <mergeCell ref="B24:B25"/>
    <mergeCell ref="B26:B28"/>
  </mergeCells>
  <phoneticPr fontId="2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Principal</vt:lpstr>
      <vt:lpstr>6. Costo Docentes</vt:lpstr>
      <vt:lpstr>9. Presupuesto Globlal</vt:lpstr>
      <vt:lpstr>Ingresos</vt:lpstr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Lino</dc:creator>
  <cp:lastModifiedBy>USUARIOPC</cp:lastModifiedBy>
  <cp:lastPrinted>2014-05-02T22:21:55Z</cp:lastPrinted>
  <dcterms:created xsi:type="dcterms:W3CDTF">2009-05-14T22:44:12Z</dcterms:created>
  <dcterms:modified xsi:type="dcterms:W3CDTF">2020-04-02T14:51:26Z</dcterms:modified>
</cp:coreProperties>
</file>