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ck up\CDUNICAUCA 2021\01 CALIDAD NUEVO 2021\SIG CALIDAD NUEVO 2021\Apoyo y Soporte-PA\Gestión Administrativa\Gest del Talento Humano\FOR\"/>
    </mc:Choice>
  </mc:AlternateContent>
  <bookViews>
    <workbookView xWindow="0" yWindow="0" windowWidth="28800" windowHeight="12330" tabRatio="500"/>
  </bookViews>
  <sheets>
    <sheet name="Cuadro Devengos y Deducciones" sheetId="1" r:id="rId1"/>
  </sheets>
  <definedNames>
    <definedName name="_xlnm._FilterDatabase" localSheetId="0">'Cuadro Devengos y Deducciones'!$B$5:$N$35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5" i="1" l="1"/>
  <c r="I23" i="1"/>
  <c r="I24" i="1" s="1"/>
  <c r="I26" i="1" s="1"/>
  <c r="J21" i="1"/>
  <c r="I22" i="1" s="1"/>
  <c r="H21" i="1"/>
  <c r="K19" i="1"/>
  <c r="K18" i="1"/>
  <c r="M11" i="1"/>
  <c r="M13" i="1" s="1"/>
  <c r="M15" i="1" s="1"/>
  <c r="M9" i="1"/>
  <c r="K8" i="1"/>
</calcChain>
</file>

<file path=xl/sharedStrings.xml><?xml version="1.0" encoding="utf-8"?>
<sst xmlns="http://schemas.openxmlformats.org/spreadsheetml/2006/main" count="26" uniqueCount="26">
  <si>
    <t>FECHA</t>
  </si>
  <si>
    <t>NOMBRE</t>
  </si>
  <si>
    <t>BANCO</t>
  </si>
  <si>
    <t>OBSERVACIÓN</t>
  </si>
  <si>
    <t>MOTIVO DE RECHAZO</t>
  </si>
  <si>
    <t>LIBRANZAS CUOTA MENSUAL</t>
  </si>
  <si>
    <t>DEVENGOS</t>
  </si>
  <si>
    <t>DEDUCCIONES</t>
  </si>
  <si>
    <t>LIBRANZAS PRIMAS Y BONIFICACION</t>
  </si>
  <si>
    <t>Deducciones con 4%</t>
  </si>
  <si>
    <t>VALOR PRIMA AÑO ANTERIOR</t>
  </si>
  <si>
    <t>VALOR MENSUAL</t>
  </si>
  <si>
    <t>MESES CAUSADOS</t>
  </si>
  <si>
    <t>TOTAL CAUSADO</t>
  </si>
  <si>
    <t>% AUTORIZADO</t>
  </si>
  <si>
    <t>OTROS DESCUENTOS</t>
  </si>
  <si>
    <t>CUPO SIN EMBARGOS</t>
  </si>
  <si>
    <t>% LIBRE DE EMBARGOS</t>
  </si>
  <si>
    <t>VLOR AUTORIZADO</t>
  </si>
  <si>
    <t>1. 2 o menos SMMLV</t>
  </si>
  <si>
    <t>2. Mas de 2 SMMLV</t>
  </si>
  <si>
    <t>Proceso de Apoyo
Gestión del Talento Humano
Control de Capacidad de Endeudamiento para Descuentos de Nómina</t>
  </si>
  <si>
    <t>CÓDIGO: PA-GA-5.1-FOR-53</t>
  </si>
  <si>
    <t>VERSIÓN: 1</t>
  </si>
  <si>
    <t>VIGENCIA: 19-10-2020</t>
  </si>
  <si>
    <t>CÉDULA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</si>
</sst>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;[Red]&quot;-$&quot;#,##0"/>
    <numFmt numFmtId="165" formatCode="_-\$* #,##0.00_-;&quot;-$&quot;* #,##0.00_-;_-\$* \-??_-;_-@_-"/>
    <numFmt numFmtId="166" formatCode="_-\$* #,##0_-;&quot;-$&quot;* #,##0_-;_-\$* \-??_-;_-@_-"/>
    <numFmt numFmtId="167" formatCode="[$-240A]mmm\-yy"/>
  </numFmts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4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729FCF"/>
        <bgColor rgb="FF969696"/>
      </patternFill>
    </fill>
    <fill>
      <patternFill patternType="solid">
        <fgColor rgb="FF333F50"/>
        <bgColor rgb="FF1F4E79"/>
      </patternFill>
    </fill>
    <fill>
      <patternFill patternType="solid">
        <fgColor rgb="FF1F4E79"/>
        <bgColor rgb="FF333F50"/>
      </patternFill>
    </fill>
    <fill>
      <patternFill patternType="solid">
        <fgColor rgb="FFBDD7EE"/>
        <bgColor rgb="FFD9D9D9"/>
      </patternFill>
    </fill>
    <fill>
      <patternFill patternType="solid">
        <fgColor rgb="FFD9D9D9"/>
        <bgColor rgb="FFBDD7EE"/>
      </patternFill>
    </fill>
    <fill>
      <patternFill patternType="solid">
        <fgColor rgb="FFFFE699"/>
        <bgColor rgb="FFFFDBB6"/>
      </patternFill>
    </fill>
    <fill>
      <patternFill patternType="solid">
        <fgColor rgb="FFFFDBB6"/>
        <bgColor rgb="FFFFE699"/>
      </patternFill>
    </fill>
    <fill>
      <patternFill patternType="solid">
        <fgColor rgb="FF92D050"/>
        <bgColor rgb="FFAFABAB"/>
      </patternFill>
    </fill>
  </fills>
  <borders count="3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5" fillId="0" borderId="0" applyBorder="0" applyProtection="0"/>
    <xf numFmtId="9" fontId="5" fillId="0" borderId="0" applyBorder="0" applyProtection="0"/>
  </cellStyleXfs>
  <cellXfs count="76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/>
    <xf numFmtId="3" fontId="0" fillId="0" borderId="1" xfId="0" applyNumberFormat="1" applyBorder="1"/>
    <xf numFmtId="0" fontId="0" fillId="0" borderId="1" xfId="0" applyBorder="1"/>
    <xf numFmtId="3" fontId="0" fillId="0" borderId="0" xfId="0" applyNumberFormat="1" applyBorder="1"/>
    <xf numFmtId="0" fontId="3" fillId="5" borderId="4" xfId="0" applyFont="1" applyFill="1" applyBorder="1" applyAlignment="1" applyProtection="1">
      <alignment horizontal="center"/>
      <protection locked="0"/>
    </xf>
    <xf numFmtId="4" fontId="3" fillId="5" borderId="5" xfId="0" applyNumberFormat="1" applyFont="1" applyFill="1" applyBorder="1" applyAlignment="1" applyProtection="1">
      <protection locked="0"/>
    </xf>
    <xf numFmtId="4" fontId="3" fillId="5" borderId="6" xfId="0" applyNumberFormat="1" applyFont="1" applyFill="1" applyBorder="1" applyAlignment="1" applyProtection="1">
      <alignment horizontal="center"/>
      <protection locked="0"/>
    </xf>
    <xf numFmtId="164" fontId="0" fillId="0" borderId="8" xfId="0" applyNumberFormat="1" applyBorder="1"/>
    <xf numFmtId="4" fontId="0" fillId="6" borderId="3" xfId="0" applyNumberFormat="1" applyFill="1" applyBorder="1" applyAlignment="1"/>
    <xf numFmtId="4" fontId="0" fillId="7" borderId="9" xfId="0" applyNumberFormat="1" applyFill="1" applyBorder="1" applyAlignment="1"/>
    <xf numFmtId="4" fontId="0" fillId="7" borderId="2" xfId="0" applyNumberFormat="1" applyFont="1" applyFill="1" applyBorder="1" applyAlignment="1">
      <alignment horizontal="center"/>
    </xf>
    <xf numFmtId="164" fontId="0" fillId="0" borderId="8" xfId="0" applyNumberFormat="1" applyBorder="1" applyAlignment="1">
      <alignment wrapText="1"/>
    </xf>
    <xf numFmtId="164" fontId="0" fillId="0" borderId="10" xfId="0" applyNumberFormat="1" applyFont="1" applyBorder="1" applyProtection="1">
      <protection locked="0"/>
    </xf>
    <xf numFmtId="0" fontId="0" fillId="0" borderId="3" xfId="0" applyFont="1" applyBorder="1" applyProtection="1">
      <protection locked="0"/>
    </xf>
    <xf numFmtId="164" fontId="0" fillId="6" borderId="3" xfId="0" applyNumberFormat="1" applyFill="1" applyBorder="1"/>
    <xf numFmtId="164" fontId="0" fillId="7" borderId="9" xfId="0" applyNumberFormat="1" applyFill="1" applyBorder="1"/>
    <xf numFmtId="164" fontId="0" fillId="9" borderId="9" xfId="0" applyNumberFormat="1" applyFill="1" applyBorder="1"/>
    <xf numFmtId="0" fontId="0" fillId="0" borderId="2" xfId="0" applyFont="1" applyBorder="1" applyProtection="1">
      <protection locked="0"/>
    </xf>
    <xf numFmtId="0" fontId="0" fillId="0" borderId="10" xfId="0" applyFont="1" applyBorder="1" applyProtection="1">
      <protection locked="0"/>
    </xf>
    <xf numFmtId="164" fontId="0" fillId="0" borderId="0" xfId="0" applyNumberFormat="1"/>
    <xf numFmtId="167" fontId="0" fillId="0" borderId="1" xfId="0" applyNumberFormat="1" applyBorder="1"/>
    <xf numFmtId="164" fontId="0" fillId="0" borderId="9" xfId="0" applyNumberFormat="1" applyBorder="1"/>
    <xf numFmtId="164" fontId="0" fillId="6" borderId="9" xfId="0" applyNumberFormat="1" applyFill="1" applyBorder="1" applyProtection="1">
      <protection locked="0"/>
    </xf>
    <xf numFmtId="164" fontId="0" fillId="6" borderId="11" xfId="0" applyNumberFormat="1" applyFill="1" applyBorder="1" applyProtection="1">
      <protection locked="0"/>
    </xf>
    <xf numFmtId="164" fontId="0" fillId="6" borderId="12" xfId="0" applyNumberFormat="1" applyFill="1" applyBorder="1"/>
    <xf numFmtId="164" fontId="0" fillId="6" borderId="2" xfId="0" applyNumberFormat="1" applyFont="1" applyFill="1" applyBorder="1" applyProtection="1">
      <protection locked="0"/>
    </xf>
    <xf numFmtId="164" fontId="4" fillId="10" borderId="2" xfId="0" applyNumberFormat="1" applyFont="1" applyFill="1" applyBorder="1" applyProtection="1">
      <protection locked="0"/>
    </xf>
    <xf numFmtId="164" fontId="0" fillId="6" borderId="13" xfId="0" applyNumberFormat="1" applyFill="1" applyBorder="1"/>
    <xf numFmtId="164" fontId="0" fillId="6" borderId="8" xfId="0" applyNumberFormat="1" applyFill="1" applyBorder="1"/>
    <xf numFmtId="164" fontId="0" fillId="6" borderId="3" xfId="0" applyNumberFormat="1" applyFill="1" applyBorder="1" applyProtection="1">
      <protection locked="0"/>
    </xf>
    <xf numFmtId="164" fontId="0" fillId="6" borderId="9" xfId="0" applyNumberFormat="1" applyFill="1" applyBorder="1"/>
    <xf numFmtId="164" fontId="0" fillId="6" borderId="11" xfId="0" applyNumberFormat="1" applyFill="1" applyBorder="1"/>
    <xf numFmtId="164" fontId="0" fillId="6" borderId="12" xfId="0" applyNumberFormat="1" applyFill="1" applyBorder="1" applyProtection="1">
      <protection locked="0"/>
    </xf>
    <xf numFmtId="164" fontId="0" fillId="6" borderId="2" xfId="0" applyNumberFormat="1" applyFill="1" applyBorder="1" applyProtection="1">
      <protection locked="0"/>
    </xf>
    <xf numFmtId="49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0" fillId="0" borderId="27" xfId="0" applyNumberFormat="1" applyBorder="1" applyAlignment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4" fontId="0" fillId="0" borderId="30" xfId="0" applyNumberFormat="1" applyBorder="1" applyAlignment="1"/>
    <xf numFmtId="4" fontId="0" fillId="0" borderId="30" xfId="0" applyNumberFormat="1" applyBorder="1" applyAlignment="1" applyProtection="1">
      <protection locked="0"/>
    </xf>
    <xf numFmtId="0" fontId="0" fillId="0" borderId="32" xfId="0" applyBorder="1" applyProtection="1">
      <protection locked="0"/>
    </xf>
    <xf numFmtId="166" fontId="0" fillId="0" borderId="9" xfId="1" applyNumberFormat="1" applyFont="1" applyBorder="1" applyAlignment="1" applyProtection="1">
      <protection locked="0"/>
    </xf>
    <xf numFmtId="0" fontId="0" fillId="8" borderId="9" xfId="0" applyFill="1" applyBorder="1" applyProtection="1">
      <protection locked="0"/>
    </xf>
    <xf numFmtId="0" fontId="0" fillId="0" borderId="30" xfId="0" applyBorder="1"/>
    <xf numFmtId="9" fontId="0" fillId="0" borderId="9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9" fontId="0" fillId="8" borderId="9" xfId="2" applyFont="1" applyFill="1" applyBorder="1" applyAlignment="1" applyProtection="1">
      <protection locked="0"/>
    </xf>
    <xf numFmtId="164" fontId="0" fillId="0" borderId="30" xfId="0" applyNumberFormat="1" applyBorder="1"/>
    <xf numFmtId="0" fontId="0" fillId="0" borderId="0" xfId="0" applyBorder="1"/>
    <xf numFmtId="0" fontId="0" fillId="0" borderId="32" xfId="0" applyBorder="1"/>
    <xf numFmtId="164" fontId="0" fillId="0" borderId="30" xfId="0" applyNumberFormat="1" applyBorder="1" applyProtection="1">
      <protection locked="0"/>
    </xf>
    <xf numFmtId="164" fontId="0" fillId="0" borderId="32" xfId="0" applyNumberFormat="1" applyBorder="1"/>
    <xf numFmtId="164" fontId="0" fillId="0" borderId="33" xfId="0" applyNumberFormat="1" applyBorder="1" applyProtection="1">
      <protection locked="0"/>
    </xf>
    <xf numFmtId="0" fontId="0" fillId="0" borderId="34" xfId="0" applyBorder="1"/>
    <xf numFmtId="0" fontId="0" fillId="0" borderId="35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31" xfId="0" applyFont="1" applyFill="1" applyBorder="1" applyAlignment="1" applyProtection="1">
      <alignment horizontal="center" wrapText="1"/>
      <protection locked="0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4" fontId="6" fillId="0" borderId="26" xfId="0" applyNumberFormat="1" applyFont="1" applyBorder="1" applyAlignment="1">
      <alignment horizontal="center"/>
    </xf>
    <xf numFmtId="4" fontId="6" fillId="0" borderId="23" xfId="0" applyNumberFormat="1" applyFont="1" applyBorder="1" applyAlignment="1">
      <alignment horizontal="center"/>
    </xf>
    <xf numFmtId="4" fontId="6" fillId="0" borderId="24" xfId="0" applyNumberFormat="1" applyFont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AFABAB"/>
      <rgbColor rgb="FF808080"/>
      <rgbColor rgb="FF729FCF"/>
      <rgbColor rgb="FF993366"/>
      <rgbColor rgb="FFFFFFCC"/>
      <rgbColor rgb="FFD9D9D9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699"/>
      <rgbColor rgb="FF99CCFF"/>
      <rgbColor rgb="FFFFC7CE"/>
      <rgbColor rgb="FFCC99FF"/>
      <rgbColor rgb="FFFFDBB6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F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195721</xdr:colOff>
      <xdr:row>0</xdr:row>
      <xdr:rowOff>0</xdr:rowOff>
    </xdr:from>
    <xdr:to>
      <xdr:col>1</xdr:col>
      <xdr:colOff>355722</xdr:colOff>
      <xdr:row>2</xdr:row>
      <xdr:rowOff>900308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21" y="0"/>
          <a:ext cx="864590" cy="1213459"/>
        </a:xfrm>
        <a:prstGeom prst="rect">
          <a:avLst/>
        </a:prstGeom>
      </xdr:spPr>
    </xdr:pic>
    <xdr:clientData/>
  </xdr:twoCellAnchor>
  <xdr:twoCellAnchor editAs="oneCell">
    <xdr:from>
      <xdr:col>12</xdr:col>
      <xdr:colOff>782875</xdr:colOff>
      <xdr:row>19</xdr:row>
      <xdr:rowOff>177332</xdr:rowOff>
    </xdr:from>
    <xdr:to>
      <xdr:col>12</xdr:col>
      <xdr:colOff>1574875</xdr:colOff>
      <xdr:row>22</xdr:row>
      <xdr:rowOff>130174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3594" y="5005072"/>
          <a:ext cx="79200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5"/>
  <sheetViews>
    <sheetView tabSelected="1" zoomScale="73" zoomScaleNormal="73" workbookViewId="0">
      <selection activeCell="K37" sqref="K37"/>
    </sheetView>
  </sheetViews>
  <sheetFormatPr baseColWidth="10" defaultColWidth="10.5703125" defaultRowHeight="15" x14ac:dyDescent="0.25"/>
  <cols>
    <col min="2" max="2" width="14.140625" style="1" customWidth="1"/>
    <col min="3" max="3" width="34.42578125" customWidth="1"/>
    <col min="4" max="4" width="36.140625" customWidth="1"/>
    <col min="5" max="5" width="19.85546875" customWidth="1"/>
    <col min="6" max="7" width="26.85546875" customWidth="1"/>
    <col min="8" max="8" width="20.85546875" customWidth="1"/>
    <col min="9" max="9" width="19.85546875" customWidth="1"/>
    <col min="10" max="10" width="14.5703125" customWidth="1"/>
    <col min="11" max="11" width="19.42578125" customWidth="1"/>
    <col min="12" max="12" width="16.85546875" customWidth="1"/>
    <col min="13" max="13" width="24.7109375" customWidth="1"/>
    <col min="14" max="14" width="13.5703125" customWidth="1"/>
    <col min="16" max="16" width="12.140625" customWidth="1"/>
    <col min="17" max="17" width="13" customWidth="1"/>
    <col min="1024" max="1024" width="11.5703125" customWidth="1"/>
  </cols>
  <sheetData>
    <row r="1" spans="1:1024" ht="12.75" customHeight="1" thickBot="1" x14ac:dyDescent="0.3">
      <c r="A1" s="60"/>
      <c r="B1" s="61"/>
      <c r="C1" s="66" t="s">
        <v>21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024" ht="12.75" customHeight="1" thickBot="1" x14ac:dyDescent="0.3">
      <c r="A2" s="62"/>
      <c r="B2" s="63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024" ht="75" customHeight="1" thickBot="1" x14ac:dyDescent="0.3">
      <c r="A3" s="64"/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024" ht="22.15" customHeight="1" thickBot="1" x14ac:dyDescent="0.3">
      <c r="A4" s="70" t="s">
        <v>22</v>
      </c>
      <c r="B4" s="71"/>
      <c r="C4" s="71"/>
      <c r="D4" s="71"/>
      <c r="E4" s="72"/>
      <c r="F4" s="71" t="s">
        <v>23</v>
      </c>
      <c r="G4" s="71"/>
      <c r="H4" s="71"/>
      <c r="I4" s="71"/>
      <c r="J4" s="71"/>
      <c r="K4" s="73" t="s">
        <v>24</v>
      </c>
      <c r="L4" s="74"/>
      <c r="M4" s="74"/>
      <c r="N4" s="74"/>
      <c r="O4" s="74"/>
      <c r="P4" s="75"/>
    </row>
    <row r="5" spans="1:1024" s="3" customFormat="1" ht="31.15" customHeight="1" thickBot="1" x14ac:dyDescent="0.3">
      <c r="A5" s="38" t="s">
        <v>0</v>
      </c>
      <c r="B5" s="39" t="s">
        <v>25</v>
      </c>
      <c r="C5" s="39" t="s">
        <v>1</v>
      </c>
      <c r="D5" s="39" t="s">
        <v>2</v>
      </c>
      <c r="E5" s="39" t="s">
        <v>3</v>
      </c>
      <c r="F5" s="39" t="s">
        <v>4</v>
      </c>
      <c r="G5" s="2"/>
      <c r="H5" s="67" t="s">
        <v>5</v>
      </c>
      <c r="I5" s="67"/>
      <c r="J5" s="67"/>
      <c r="K5" s="40"/>
      <c r="L5" s="41"/>
      <c r="M5" s="42"/>
      <c r="AMJ5"/>
    </row>
    <row r="6" spans="1:1024" ht="13.9" customHeight="1" thickBot="1" x14ac:dyDescent="0.3">
      <c r="A6" s="4"/>
      <c r="B6" s="5"/>
      <c r="C6" s="6"/>
      <c r="D6" s="6"/>
      <c r="E6" s="6"/>
      <c r="F6" s="5"/>
      <c r="G6" s="7"/>
      <c r="H6" s="8" t="s">
        <v>6</v>
      </c>
      <c r="I6" s="9"/>
      <c r="J6" s="10" t="s">
        <v>7</v>
      </c>
      <c r="K6" s="43"/>
      <c r="L6" s="68" t="s">
        <v>8</v>
      </c>
      <c r="M6" s="69"/>
    </row>
    <row r="7" spans="1:1024" ht="15.75" thickBot="1" x14ac:dyDescent="0.3">
      <c r="A7" s="6"/>
      <c r="B7" s="5"/>
      <c r="C7" s="6"/>
      <c r="D7" s="6"/>
      <c r="E7" s="6"/>
      <c r="F7" s="5"/>
      <c r="G7" s="7"/>
      <c r="H7" s="11"/>
      <c r="I7" s="12"/>
      <c r="J7" s="13"/>
      <c r="K7" s="14" t="s">
        <v>9</v>
      </c>
      <c r="L7" s="68"/>
      <c r="M7" s="69"/>
    </row>
    <row r="8" spans="1:1024" x14ac:dyDescent="0.25">
      <c r="A8" s="6"/>
      <c r="B8" s="5"/>
      <c r="C8" s="6"/>
      <c r="D8" s="6"/>
      <c r="E8" s="6"/>
      <c r="F8" s="5"/>
      <c r="G8" s="7"/>
      <c r="H8" s="15"/>
      <c r="I8" s="12"/>
      <c r="J8" s="13"/>
      <c r="K8" s="44">
        <f>H21*4%</f>
        <v>0</v>
      </c>
      <c r="L8" s="16" t="s">
        <v>10</v>
      </c>
      <c r="M8" s="45"/>
    </row>
    <row r="9" spans="1:1024" x14ac:dyDescent="0.25">
      <c r="A9" s="6"/>
      <c r="B9" s="5"/>
      <c r="C9" s="6"/>
      <c r="D9" s="6"/>
      <c r="E9" s="6"/>
      <c r="F9" s="5"/>
      <c r="G9" s="7"/>
      <c r="H9" s="11"/>
      <c r="I9" s="12"/>
      <c r="J9" s="13"/>
      <c r="K9" s="43"/>
      <c r="L9" s="17" t="s">
        <v>11</v>
      </c>
      <c r="M9" s="46">
        <f>+M8/12</f>
        <v>0</v>
      </c>
    </row>
    <row r="10" spans="1:1024" x14ac:dyDescent="0.25">
      <c r="A10" s="6"/>
      <c r="B10" s="5"/>
      <c r="C10" s="6"/>
      <c r="D10" s="6"/>
      <c r="E10" s="6"/>
      <c r="F10" s="5"/>
      <c r="G10" s="7"/>
      <c r="H10" s="11"/>
      <c r="I10" s="12"/>
      <c r="J10" s="13"/>
      <c r="K10" s="43"/>
      <c r="L10" s="17" t="s">
        <v>12</v>
      </c>
      <c r="M10" s="47">
        <v>11</v>
      </c>
    </row>
    <row r="11" spans="1:1024" x14ac:dyDescent="0.25">
      <c r="A11" s="6"/>
      <c r="B11" s="5"/>
      <c r="C11" s="6"/>
      <c r="D11" s="6"/>
      <c r="E11" s="6"/>
      <c r="F11" s="5"/>
      <c r="G11" s="7"/>
      <c r="H11" s="11"/>
      <c r="I11" s="18"/>
      <c r="J11" s="19"/>
      <c r="K11" s="48"/>
      <c r="L11" s="17" t="s">
        <v>13</v>
      </c>
      <c r="M11" s="46">
        <f>+M9*M10</f>
        <v>0</v>
      </c>
    </row>
    <row r="12" spans="1:1024" ht="15" customHeight="1" thickBot="1" x14ac:dyDescent="0.3">
      <c r="A12" s="6"/>
      <c r="B12" s="5"/>
      <c r="C12" s="6"/>
      <c r="D12" s="6"/>
      <c r="E12" s="6"/>
      <c r="F12" s="5"/>
      <c r="G12" s="7"/>
      <c r="H12" s="11"/>
      <c r="I12" s="18"/>
      <c r="J12" s="19"/>
      <c r="K12" s="48"/>
      <c r="L12" s="17" t="s">
        <v>14</v>
      </c>
      <c r="M12" s="49">
        <v>0.7</v>
      </c>
    </row>
    <row r="13" spans="1:1024" ht="15.75" thickBot="1" x14ac:dyDescent="0.3">
      <c r="A13" s="6"/>
      <c r="B13" s="5"/>
      <c r="C13" s="6"/>
      <c r="D13" s="6"/>
      <c r="E13" s="6"/>
      <c r="F13" s="5"/>
      <c r="G13" s="7"/>
      <c r="H13" s="11"/>
      <c r="I13" s="18"/>
      <c r="J13" s="20"/>
      <c r="K13" s="21" t="s">
        <v>15</v>
      </c>
      <c r="L13" s="17" t="s">
        <v>16</v>
      </c>
      <c r="M13" s="50">
        <f>+M11*M12</f>
        <v>0</v>
      </c>
    </row>
    <row r="14" spans="1:1024" x14ac:dyDescent="0.25">
      <c r="A14" s="6"/>
      <c r="B14" s="5"/>
      <c r="C14" s="6"/>
      <c r="D14" s="6"/>
      <c r="E14" s="6"/>
      <c r="F14" s="5"/>
      <c r="G14" s="7"/>
      <c r="H14" s="11"/>
      <c r="I14" s="18"/>
      <c r="J14" s="20"/>
      <c r="K14" s="48"/>
      <c r="L14" s="22" t="s">
        <v>17</v>
      </c>
      <c r="M14" s="51">
        <v>0.8</v>
      </c>
    </row>
    <row r="15" spans="1:1024" x14ac:dyDescent="0.25">
      <c r="A15" s="6"/>
      <c r="B15" s="4"/>
      <c r="C15" s="6"/>
      <c r="D15" s="6"/>
      <c r="E15" s="6"/>
      <c r="F15" s="5"/>
      <c r="G15" s="7"/>
      <c r="H15" s="11"/>
      <c r="I15" s="18"/>
      <c r="J15" s="20"/>
      <c r="K15" s="52"/>
      <c r="L15" s="17" t="s">
        <v>18</v>
      </c>
      <c r="M15" s="46">
        <f>+M13*M14</f>
        <v>0</v>
      </c>
    </row>
    <row r="16" spans="1:1024" x14ac:dyDescent="0.25">
      <c r="A16" s="24"/>
      <c r="B16" s="4"/>
      <c r="C16" s="6"/>
      <c r="D16" s="6"/>
      <c r="E16" s="6"/>
      <c r="F16" s="5"/>
      <c r="G16" s="7"/>
      <c r="H16" s="11"/>
      <c r="I16" s="18"/>
      <c r="J16" s="20"/>
      <c r="K16" s="52"/>
      <c r="L16" s="53"/>
      <c r="M16" s="54"/>
    </row>
    <row r="17" spans="1:13" x14ac:dyDescent="0.25">
      <c r="A17" s="6"/>
      <c r="B17" s="5"/>
      <c r="C17" s="6"/>
      <c r="D17" s="6"/>
      <c r="E17" s="6"/>
      <c r="F17" s="5"/>
      <c r="G17" s="7"/>
      <c r="H17" s="11"/>
      <c r="I17" s="18"/>
      <c r="J17" s="20"/>
      <c r="K17" s="52"/>
      <c r="L17" s="53"/>
      <c r="M17" s="54"/>
    </row>
    <row r="18" spans="1:13" x14ac:dyDescent="0.25">
      <c r="A18" s="6"/>
      <c r="B18" s="5"/>
      <c r="C18" s="6"/>
      <c r="D18" s="6"/>
      <c r="E18" s="6"/>
      <c r="F18" s="5"/>
      <c r="G18" s="7"/>
      <c r="H18" s="11"/>
      <c r="I18" s="18"/>
      <c r="J18" s="25"/>
      <c r="K18" s="55">
        <f>H7+H8+H9+H10+H11+H12:H20-J7-J8-J13-J14-J15-J16-J17-J18-J19</f>
        <v>0</v>
      </c>
      <c r="L18" s="53"/>
      <c r="M18" s="56"/>
    </row>
    <row r="19" spans="1:13" ht="15.75" thickBot="1" x14ac:dyDescent="0.3">
      <c r="A19" s="6"/>
      <c r="B19" s="5"/>
      <c r="C19" s="6"/>
      <c r="D19" s="6"/>
      <c r="E19" s="6"/>
      <c r="F19" s="5"/>
      <c r="G19" s="7"/>
      <c r="H19" s="11"/>
      <c r="I19" s="18"/>
      <c r="J19" s="25"/>
      <c r="K19" s="57">
        <f>(H21-J7-J8)/2</f>
        <v>0</v>
      </c>
      <c r="L19" s="58"/>
      <c r="M19" s="59"/>
    </row>
    <row r="20" spans="1:13" x14ac:dyDescent="0.25">
      <c r="A20" s="6"/>
      <c r="B20" s="5"/>
      <c r="C20" s="6"/>
      <c r="D20" s="6"/>
      <c r="E20" s="6"/>
      <c r="F20" s="5"/>
      <c r="G20" s="7"/>
      <c r="H20" s="11"/>
      <c r="I20" s="18"/>
      <c r="J20" s="26">
        <v>877803</v>
      </c>
      <c r="K20" s="23"/>
      <c r="L20" s="23"/>
      <c r="M20" s="23"/>
    </row>
    <row r="21" spans="1:13" x14ac:dyDescent="0.25">
      <c r="A21" s="6"/>
      <c r="B21" s="5"/>
      <c r="C21" s="6"/>
      <c r="D21" s="6"/>
      <c r="E21" s="6"/>
      <c r="F21" s="5"/>
      <c r="G21" s="7"/>
      <c r="H21" s="27">
        <f>SUM(H7:H20)</f>
        <v>0</v>
      </c>
      <c r="I21" s="28"/>
      <c r="J21" s="26">
        <f>SUM(J7:J20)</f>
        <v>877803</v>
      </c>
      <c r="K21" s="23"/>
      <c r="L21" s="23"/>
    </row>
    <row r="22" spans="1:13" x14ac:dyDescent="0.25">
      <c r="A22" s="6"/>
      <c r="B22" s="5"/>
      <c r="C22" s="6"/>
      <c r="D22" s="6"/>
      <c r="E22" s="6"/>
      <c r="F22" s="5"/>
      <c r="G22" s="7"/>
      <c r="H22" s="29" t="s">
        <v>19</v>
      </c>
      <c r="I22" s="30">
        <f>+H21-J21</f>
        <v>-877803</v>
      </c>
      <c r="J22" s="31"/>
      <c r="L22" s="23"/>
      <c r="M22" s="23"/>
    </row>
    <row r="23" spans="1:13" x14ac:dyDescent="0.25">
      <c r="A23" s="6"/>
      <c r="B23" s="5"/>
      <c r="C23" s="6"/>
      <c r="D23" s="6"/>
      <c r="E23" s="6"/>
      <c r="F23" s="5"/>
      <c r="G23" s="7"/>
      <c r="H23" s="32"/>
      <c r="I23" s="33">
        <f>SUM(H7:H20)-SUM(J7:J11)</f>
        <v>0</v>
      </c>
      <c r="J23" s="34"/>
      <c r="K23" s="23"/>
      <c r="M23" s="23"/>
    </row>
    <row r="24" spans="1:13" x14ac:dyDescent="0.25">
      <c r="A24" s="6"/>
      <c r="B24" s="5"/>
      <c r="C24" s="6"/>
      <c r="D24" s="6"/>
      <c r="E24" s="6"/>
      <c r="F24" s="5"/>
      <c r="G24" s="7"/>
      <c r="H24" s="32"/>
      <c r="I24" s="33">
        <f>+I23/2</f>
        <v>0</v>
      </c>
      <c r="J24" s="34"/>
      <c r="K24" s="23"/>
      <c r="L24" s="23"/>
      <c r="M24" s="23"/>
    </row>
    <row r="25" spans="1:13" x14ac:dyDescent="0.25">
      <c r="A25" s="6"/>
      <c r="B25" s="5"/>
      <c r="C25" s="6"/>
      <c r="D25" s="6"/>
      <c r="E25" s="6"/>
      <c r="F25" s="5"/>
      <c r="G25" s="7"/>
      <c r="H25" s="35"/>
      <c r="I25" s="36">
        <f>-SUM(J13:J19)</f>
        <v>0</v>
      </c>
      <c r="J25" s="34"/>
      <c r="K25" s="23"/>
      <c r="M25" s="23"/>
    </row>
    <row r="26" spans="1:13" x14ac:dyDescent="0.25">
      <c r="A26" s="6"/>
      <c r="B26" s="5"/>
      <c r="C26" s="6"/>
      <c r="D26" s="6"/>
      <c r="E26" s="6"/>
      <c r="F26" s="5"/>
      <c r="G26" s="7"/>
      <c r="H26" s="29" t="s">
        <v>20</v>
      </c>
      <c r="I26" s="37">
        <f>+I24+I25</f>
        <v>0</v>
      </c>
      <c r="J26" s="31"/>
      <c r="M26" s="23"/>
    </row>
    <row r="27" spans="1:13" x14ac:dyDescent="0.25">
      <c r="A27" s="6"/>
      <c r="B27" s="5"/>
      <c r="C27" s="6"/>
      <c r="D27" s="6"/>
      <c r="E27" s="6"/>
      <c r="F27" s="5"/>
      <c r="G27" s="7"/>
    </row>
    <row r="28" spans="1:13" x14ac:dyDescent="0.25">
      <c r="A28" s="6"/>
      <c r="B28" s="5"/>
      <c r="C28" s="6"/>
      <c r="D28" s="6"/>
      <c r="E28" s="6"/>
      <c r="F28" s="5"/>
      <c r="G28" s="7"/>
    </row>
    <row r="29" spans="1:13" x14ac:dyDescent="0.25">
      <c r="A29" s="6"/>
      <c r="B29" s="5"/>
      <c r="C29" s="6"/>
      <c r="D29" s="6"/>
      <c r="E29" s="6"/>
      <c r="F29" s="5"/>
      <c r="G29" s="7"/>
      <c r="K29" s="23"/>
    </row>
    <row r="30" spans="1:13" x14ac:dyDescent="0.25">
      <c r="A30" s="6"/>
      <c r="B30" s="5"/>
      <c r="C30" s="6"/>
      <c r="D30" s="6"/>
      <c r="E30" s="6"/>
      <c r="F30" s="5"/>
      <c r="G30" s="7"/>
    </row>
    <row r="31" spans="1:13" x14ac:dyDescent="0.25">
      <c r="A31" s="6"/>
      <c r="B31" s="5"/>
      <c r="C31" s="6"/>
      <c r="D31" s="6"/>
      <c r="E31" s="6"/>
      <c r="F31" s="5"/>
      <c r="G31" s="7"/>
      <c r="H31" s="23"/>
      <c r="I31" s="23"/>
    </row>
    <row r="32" spans="1:13" x14ac:dyDescent="0.25">
      <c r="A32" s="6"/>
      <c r="B32" s="5"/>
      <c r="C32" s="6"/>
      <c r="D32" s="6"/>
      <c r="E32" s="6"/>
      <c r="F32" s="5"/>
      <c r="G32" s="7"/>
    </row>
    <row r="33" spans="1:7" x14ac:dyDescent="0.25">
      <c r="A33" s="6"/>
      <c r="B33" s="5"/>
      <c r="C33" s="6"/>
      <c r="D33" s="6"/>
      <c r="E33" s="6"/>
      <c r="F33" s="5"/>
      <c r="G33" s="7"/>
    </row>
    <row r="34" spans="1:7" x14ac:dyDescent="0.25">
      <c r="A34" s="6"/>
      <c r="B34" s="5"/>
      <c r="C34" s="6"/>
      <c r="D34" s="6"/>
      <c r="E34" s="6"/>
      <c r="F34" s="5"/>
      <c r="G34" s="7"/>
    </row>
    <row r="35" spans="1:7" x14ac:dyDescent="0.25">
      <c r="A35" s="6"/>
      <c r="B35" s="5"/>
      <c r="C35" s="6"/>
      <c r="D35" s="6"/>
      <c r="E35" s="6"/>
      <c r="F35" s="5"/>
      <c r="G35" s="7"/>
    </row>
    <row r="36" spans="1:7" x14ac:dyDescent="0.25">
      <c r="A36" s="6"/>
      <c r="B36" s="4"/>
      <c r="C36" s="6"/>
      <c r="D36" s="6"/>
      <c r="E36" s="6"/>
      <c r="F36" s="6"/>
    </row>
    <row r="37" spans="1:7" x14ac:dyDescent="0.25">
      <c r="A37" s="6"/>
      <c r="B37" s="4"/>
      <c r="C37" s="6"/>
      <c r="D37" s="6"/>
      <c r="E37" s="6"/>
      <c r="F37" s="6"/>
    </row>
    <row r="38" spans="1:7" x14ac:dyDescent="0.25">
      <c r="A38" s="6"/>
      <c r="B38" s="4"/>
      <c r="C38" s="6"/>
      <c r="D38" s="6"/>
      <c r="E38" s="6"/>
      <c r="F38" s="6"/>
    </row>
    <row r="39" spans="1:7" x14ac:dyDescent="0.25">
      <c r="A39" s="6"/>
      <c r="B39" s="4"/>
      <c r="C39" s="6"/>
      <c r="D39" s="6"/>
      <c r="E39" s="6"/>
      <c r="F39" s="6"/>
    </row>
    <row r="40" spans="1:7" x14ac:dyDescent="0.25">
      <c r="A40" s="6"/>
      <c r="B40" s="4"/>
      <c r="C40" s="6"/>
      <c r="D40" s="6"/>
      <c r="E40" s="6"/>
      <c r="F40" s="6"/>
    </row>
    <row r="41" spans="1:7" x14ac:dyDescent="0.25">
      <c r="A41" s="6"/>
      <c r="B41" s="4"/>
      <c r="C41" s="6"/>
      <c r="D41" s="6"/>
      <c r="E41" s="6"/>
      <c r="F41" s="6"/>
    </row>
    <row r="42" spans="1:7" x14ac:dyDescent="0.25">
      <c r="A42" s="6"/>
      <c r="B42" s="4"/>
      <c r="C42" s="6"/>
      <c r="D42" s="6"/>
      <c r="E42" s="6"/>
      <c r="F42" s="6"/>
    </row>
    <row r="43" spans="1:7" x14ac:dyDescent="0.25">
      <c r="A43" s="6"/>
      <c r="B43" s="4"/>
      <c r="C43" s="6"/>
      <c r="D43" s="6"/>
      <c r="E43" s="6"/>
      <c r="F43" s="6"/>
    </row>
    <row r="44" spans="1:7" x14ac:dyDescent="0.25">
      <c r="A44" s="6"/>
      <c r="B44" s="4"/>
      <c r="C44" s="6"/>
      <c r="D44" s="6"/>
      <c r="E44" s="6"/>
      <c r="F44" s="6"/>
    </row>
    <row r="45" spans="1:7" x14ac:dyDescent="0.25">
      <c r="A45" s="6"/>
      <c r="B45" s="4"/>
      <c r="C45" s="6"/>
      <c r="D45" s="6"/>
      <c r="E45" s="6"/>
      <c r="F45" s="6"/>
    </row>
  </sheetData>
  <mergeCells count="7">
    <mergeCell ref="A1:B3"/>
    <mergeCell ref="C1:P3"/>
    <mergeCell ref="H5:J5"/>
    <mergeCell ref="L6:M7"/>
    <mergeCell ref="A4:E4"/>
    <mergeCell ref="F4:J4"/>
    <mergeCell ref="K4:P4"/>
  </mergeCells>
  <conditionalFormatting sqref="B13">
    <cfRule type="duplicateValues" dxfId="19" priority="2"/>
  </conditionalFormatting>
  <conditionalFormatting sqref="B13">
    <cfRule type="duplicateValues" dxfId="18" priority="3"/>
  </conditionalFormatting>
  <conditionalFormatting sqref="B13">
    <cfRule type="duplicateValues" dxfId="17" priority="4"/>
    <cfRule type="duplicateValues" dxfId="16" priority="5"/>
  </conditionalFormatting>
  <conditionalFormatting sqref="B5">
    <cfRule type="duplicateValues" dxfId="15" priority="6"/>
  </conditionalFormatting>
  <conditionalFormatting sqref="B7:B12 B14:B35">
    <cfRule type="duplicateValues" dxfId="14" priority="7"/>
  </conditionalFormatting>
  <conditionalFormatting sqref="B7:B12">
    <cfRule type="duplicateValues" dxfId="13" priority="8"/>
  </conditionalFormatting>
  <conditionalFormatting sqref="B5 B14:B35 B7:B12">
    <cfRule type="duplicateValues" dxfId="12" priority="9"/>
    <cfRule type="duplicateValues" dxfId="11" priority="10"/>
  </conditionalFormatting>
  <conditionalFormatting sqref="I22">
    <cfRule type="cellIs" dxfId="10" priority="11" operator="lessThan">
      <formula>$B$58</formula>
    </cfRule>
    <cfRule type="cellIs" dxfId="9" priority="12" operator="greaterThan">
      <formula>$B$58</formula>
    </cfRule>
  </conditionalFormatting>
  <conditionalFormatting sqref="I26">
    <cfRule type="cellIs" dxfId="8" priority="13" operator="greaterThan">
      <formula>$B$54</formula>
    </cfRule>
    <cfRule type="cellIs" dxfId="7" priority="14" operator="lessThan">
      <formula>$B$54</formula>
    </cfRule>
  </conditionalFormatting>
  <conditionalFormatting sqref="B6">
    <cfRule type="duplicateValues" dxfId="6" priority="15"/>
  </conditionalFormatting>
  <conditionalFormatting sqref="B6">
    <cfRule type="duplicateValues" dxfId="5" priority="16"/>
  </conditionalFormatting>
  <conditionalFormatting sqref="B6">
    <cfRule type="duplicateValues" dxfId="4" priority="17"/>
    <cfRule type="duplicateValues" dxfId="3" priority="18"/>
  </conditionalFormatting>
  <conditionalFormatting sqref="F6:G35">
    <cfRule type="duplicateValues" dxfId="2" priority="19"/>
  </conditionalFormatting>
  <conditionalFormatting sqref="F6:G35">
    <cfRule type="duplicateValues" dxfId="1" priority="20"/>
    <cfRule type="duplicateValues" dxfId="0" priority="21"/>
  </conditionalFormatting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Devengos y Deducciones</vt:lpstr>
      <vt:lpstr>'Cuadro Devengos y Deducciones'!_FilterDatabase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MJ03K2ZA</dc:creator>
  <dc:description/>
  <cp:lastModifiedBy>ST-H5PJDW2</cp:lastModifiedBy>
  <cp:revision>6</cp:revision>
  <dcterms:created xsi:type="dcterms:W3CDTF">2018-01-10T23:16:53Z</dcterms:created>
  <dcterms:modified xsi:type="dcterms:W3CDTF">2021-04-16T14:31:46Z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